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8415" windowHeight="6750" firstSheet="1" activeTab="1"/>
  </bookViews>
  <sheets>
    <sheet name="7 показатели " sheetId="1" state="hidden" r:id="rId1"/>
    <sheet name="8 средства по кодам" sheetId="13" r:id="rId2"/>
    <sheet name="9 средства бюджет" sheetId="12" r:id="rId3"/>
    <sheet name="10 КАИП" sheetId="6" state="hidden" r:id="rId4"/>
  </sheets>
  <definedNames>
    <definedName name="_xlnm._FilterDatabase" localSheetId="0" hidden="1">'7 показатели '!$A$8:$R$10</definedName>
    <definedName name="_xlnm.Print_Area" localSheetId="3">'10 КАИП'!$A$1:$R$23</definedName>
    <definedName name="_xlnm.Print_Area" localSheetId="0">'7 показатели '!$A$1:$R$29</definedName>
    <definedName name="_xlnm.Print_Area" localSheetId="2">'9 средства бюджет'!$A$1:$R$60</definedName>
  </definedNames>
  <calcPr calcId="124519"/>
</workbook>
</file>

<file path=xl/calcChain.xml><?xml version="1.0" encoding="utf-8"?>
<calcChain xmlns="http://schemas.openxmlformats.org/spreadsheetml/2006/main">
  <c r="M51" i="12"/>
  <c r="L51"/>
  <c r="K51"/>
  <c r="J51"/>
  <c r="M44"/>
  <c r="L44"/>
  <c r="K44"/>
  <c r="J44"/>
  <c r="M30"/>
  <c r="L30"/>
  <c r="K30"/>
  <c r="J30"/>
  <c r="M23"/>
  <c r="L23"/>
  <c r="K23"/>
  <c r="J23"/>
  <c r="M19"/>
  <c r="L19"/>
  <c r="K19"/>
  <c r="J19"/>
  <c r="M16"/>
  <c r="L16"/>
  <c r="K16"/>
  <c r="J16"/>
  <c r="M14"/>
  <c r="L14"/>
  <c r="K14"/>
  <c r="J14"/>
  <c r="M12"/>
  <c r="L12"/>
  <c r="K12"/>
  <c r="J12"/>
  <c r="M9"/>
  <c r="L9"/>
  <c r="K9"/>
  <c r="J9"/>
  <c r="E51"/>
  <c r="D51"/>
  <c r="E49"/>
  <c r="E44" s="1"/>
  <c r="D49"/>
  <c r="D44" s="1"/>
  <c r="E37"/>
  <c r="D37"/>
  <c r="E35"/>
  <c r="D35"/>
  <c r="E30"/>
  <c r="D30"/>
  <c r="E23"/>
  <c r="D23"/>
  <c r="E19"/>
  <c r="E16" s="1"/>
  <c r="D19"/>
  <c r="D16" s="1"/>
  <c r="E14"/>
  <c r="D14"/>
  <c r="E12" l="1"/>
  <c r="E9" s="1"/>
  <c r="D12"/>
  <c r="D9" s="1"/>
  <c r="Q25" i="13"/>
  <c r="P25"/>
  <c r="O25"/>
  <c r="N25"/>
  <c r="Q24"/>
  <c r="P24"/>
  <c r="O24"/>
  <c r="N24"/>
  <c r="Q22"/>
  <c r="P22"/>
  <c r="O22"/>
  <c r="N22"/>
  <c r="Q19"/>
  <c r="P19"/>
  <c r="O19"/>
  <c r="N19"/>
  <c r="Q18"/>
  <c r="P18"/>
  <c r="O18"/>
  <c r="N18"/>
  <c r="Q17"/>
  <c r="P17"/>
  <c r="O17"/>
  <c r="N17"/>
  <c r="Q10"/>
  <c r="P10"/>
  <c r="O10"/>
  <c r="N10"/>
  <c r="K25"/>
  <c r="K24" s="1"/>
  <c r="K22" s="1"/>
  <c r="J25"/>
  <c r="J24" s="1"/>
  <c r="J22" s="1"/>
  <c r="K19"/>
  <c r="J19"/>
  <c r="K18"/>
  <c r="K17" s="1"/>
  <c r="J18"/>
  <c r="J17" s="1"/>
  <c r="K15"/>
  <c r="J15"/>
  <c r="K14"/>
  <c r="J14"/>
  <c r="K13"/>
  <c r="J13"/>
  <c r="I25"/>
  <c r="H25"/>
  <c r="I24"/>
  <c r="I22" s="1"/>
  <c r="H24"/>
  <c r="H22" s="1"/>
  <c r="I19"/>
  <c r="H19"/>
  <c r="I18"/>
  <c r="H18"/>
  <c r="I17"/>
  <c r="H17"/>
  <c r="I15"/>
  <c r="H15"/>
  <c r="I14"/>
  <c r="I13" s="1"/>
  <c r="H14"/>
  <c r="H13" s="1"/>
  <c r="R24"/>
  <c r="S24"/>
  <c r="T24"/>
  <c r="T22" s="1"/>
  <c r="U24"/>
  <c r="L22"/>
  <c r="M22"/>
  <c r="R22"/>
  <c r="S22"/>
  <c r="U22"/>
  <c r="L25"/>
  <c r="M25"/>
  <c r="R25"/>
  <c r="S25"/>
  <c r="T25"/>
  <c r="U25"/>
  <c r="L19"/>
  <c r="M19"/>
  <c r="R19"/>
  <c r="S19"/>
  <c r="T19"/>
  <c r="U19"/>
  <c r="J12" l="1"/>
  <c r="J10" s="1"/>
  <c r="K12"/>
  <c r="K10" s="1"/>
  <c r="I12"/>
  <c r="I10" s="1"/>
  <c r="H12"/>
  <c r="H10" s="1"/>
  <c r="Q14" i="12"/>
  <c r="P14"/>
  <c r="Q12"/>
  <c r="P12"/>
  <c r="Q37"/>
  <c r="Q35" s="1"/>
  <c r="Q30" s="1"/>
  <c r="P37"/>
  <c r="P35" s="1"/>
  <c r="P30" s="1"/>
  <c r="H49"/>
  <c r="H35"/>
  <c r="G51"/>
  <c r="G49" s="1"/>
  <c r="G44" s="1"/>
  <c r="F51"/>
  <c r="F49" s="1"/>
  <c r="F44" s="1"/>
  <c r="G37"/>
  <c r="F37"/>
  <c r="G35"/>
  <c r="G30" s="1"/>
  <c r="F35"/>
  <c r="F30" s="1"/>
  <c r="G23"/>
  <c r="G19" s="1"/>
  <c r="F23"/>
  <c r="F19" s="1"/>
  <c r="F16" s="1"/>
  <c r="F14" l="1"/>
  <c r="G16"/>
  <c r="G12"/>
  <c r="F12"/>
  <c r="G14"/>
  <c r="F9" l="1"/>
  <c r="G9"/>
  <c r="U17" i="13" l="1"/>
  <c r="T17"/>
  <c r="U18"/>
  <c r="T18"/>
  <c r="M18"/>
  <c r="M17" s="1"/>
  <c r="L18"/>
  <c r="L17" s="1"/>
  <c r="Q23" i="12"/>
  <c r="Q19" s="1"/>
  <c r="Q16" s="1"/>
  <c r="P23"/>
  <c r="P19" s="1"/>
  <c r="P16" s="1"/>
  <c r="S18" i="13"/>
  <c r="N44" i="12"/>
  <c r="O44"/>
  <c r="N51"/>
  <c r="O51"/>
  <c r="N14"/>
  <c r="O14"/>
  <c r="N23"/>
  <c r="N19" s="1"/>
  <c r="O23"/>
  <c r="O19" s="1"/>
  <c r="N30"/>
  <c r="O30"/>
  <c r="R18" i="13"/>
  <c r="M13"/>
  <c r="M14"/>
  <c r="M15"/>
  <c r="O12" i="12" l="1"/>
  <c r="O16"/>
  <c r="N12"/>
  <c r="N16"/>
  <c r="O9"/>
  <c r="N9"/>
  <c r="R17" i="13"/>
  <c r="S17"/>
  <c r="L24"/>
  <c r="H44" i="12"/>
  <c r="H51"/>
  <c r="R10" i="13"/>
  <c r="S10" l="1"/>
  <c r="M12"/>
  <c r="M10" s="1"/>
  <c r="U15"/>
  <c r="T15"/>
  <c r="U14"/>
  <c r="U13" s="1"/>
  <c r="T14"/>
  <c r="T13" s="1"/>
  <c r="L13"/>
  <c r="L12" s="1"/>
  <c r="L10" s="1"/>
  <c r="L14"/>
  <c r="L15"/>
  <c r="Q9" i="12"/>
  <c r="P9"/>
  <c r="I35"/>
  <c r="I30" s="1"/>
  <c r="I37"/>
  <c r="H37"/>
  <c r="H30"/>
  <c r="I23"/>
  <c r="I19" s="1"/>
  <c r="H23"/>
  <c r="H19" s="1"/>
  <c r="H16" s="1"/>
  <c r="H14"/>
  <c r="H12" l="1"/>
  <c r="H9" s="1"/>
  <c r="U12" i="13"/>
  <c r="U10" s="1"/>
  <c r="T12"/>
  <c r="T10" s="1"/>
  <c r="I14" i="12"/>
  <c r="I16"/>
  <c r="I12"/>
  <c r="I9" l="1"/>
</calcChain>
</file>

<file path=xl/sharedStrings.xml><?xml version="1.0" encoding="utf-8"?>
<sst xmlns="http://schemas.openxmlformats.org/spreadsheetml/2006/main" count="311" uniqueCount="154">
  <si>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</si>
  <si>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</si>
  <si>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</si>
  <si>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</si>
  <si>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</si>
  <si>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январь - март</t>
  </si>
  <si>
    <t>тыс. рублей</t>
  </si>
  <si>
    <t>федеральный бюджет</t>
  </si>
  <si>
    <t>Руководитель</t>
  </si>
  <si>
    <t>Целевой показатель 1</t>
  </si>
  <si>
    <t>Ед. измере-ния</t>
  </si>
  <si>
    <t>январь - июнь</t>
  </si>
  <si>
    <t>январь-сентябрь</t>
  </si>
  <si>
    <t>Весовой критерий</t>
  </si>
  <si>
    <t>Отчетный период (два предшествующих года)</t>
  </si>
  <si>
    <t>значение на конец года</t>
  </si>
  <si>
    <t xml:space="preserve">Итого 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</si>
  <si>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</si>
  <si>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</si>
  <si>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</si>
  <si>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</si>
  <si>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</si>
  <si>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</si>
  <si>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</si>
  <si>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</si>
  <si>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</si>
  <si>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 xml:space="preserve">всего расходные обязательства </t>
  </si>
  <si>
    <t>Расходы по годам</t>
  </si>
  <si>
    <t>Рз Пр</t>
  </si>
  <si>
    <t>Приложение № 8</t>
  </si>
  <si>
    <t>Приложение № 9</t>
  </si>
  <si>
    <t>Подпрограмма 1</t>
  </si>
  <si>
    <t>Наименование государственной программы, подпрограммы государственной программы</t>
  </si>
  <si>
    <t xml:space="preserve">федеральный бюджет    </t>
  </si>
  <si>
    <t xml:space="preserve">федеральный бюджет </t>
  </si>
  <si>
    <t>Приложение № 10</t>
  </si>
  <si>
    <t>показатели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</si>
  <si>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</si>
  <si>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</si>
  <si>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</si>
  <si>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</si>
  <si>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</si>
  <si>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Мероприятие программы 1</t>
  </si>
  <si>
    <t>№  п/п</t>
  </si>
  <si>
    <t>Наименование объекта</t>
  </si>
  <si>
    <t>Ед.
измерения</t>
  </si>
  <si>
    <t>План на  201___год</t>
  </si>
  <si>
    <t>по ПСД (в ценах        ___г.)</t>
  </si>
  <si>
    <t>в ценах контракта</t>
  </si>
  <si>
    <t xml:space="preserve">по ПСД (в ценах__г.) </t>
  </si>
  <si>
    <t>аванс</t>
  </si>
  <si>
    <t>ввод в действие (квартал)</t>
  </si>
  <si>
    <t>всего, в том числе</t>
  </si>
  <si>
    <t>Наименовние ГРБС</t>
  </si>
  <si>
    <t>в том числе по ГРБС:</t>
  </si>
  <si>
    <t>1-й год</t>
  </si>
  <si>
    <t>2-й год</t>
  </si>
  <si>
    <t>(подпись)</t>
  </si>
  <si>
    <t>(ФИО)</t>
  </si>
  <si>
    <t>__________________</t>
  </si>
  <si>
    <t>______________________</t>
  </si>
  <si>
    <t>январь - сентябрь</t>
  </si>
  <si>
    <t xml:space="preserve">за январь   -  ________  20___ г. (нарастающим итогом)                                                                                                                                                                                                            </t>
  </si>
  <si>
    <t>Сметная стоимость  по утвержден-ной ПСД  ( в ценах        ___г.)</t>
  </si>
  <si>
    <t>Остаток сметной стоимости на 01.01 текущего года</t>
  </si>
  <si>
    <t>в ценах контрак-та, всего, в том числе</t>
  </si>
  <si>
    <t>федераль-ный бюджет</t>
  </si>
  <si>
    <t>_______________</t>
  </si>
  <si>
    <t>Примечание (оценка рисков невыполнения показателей по программе, причины                       невыполнения, выбор действий по преодолению)</t>
  </si>
  <si>
    <t>плановый период</t>
  </si>
  <si>
    <t>(месяц)</t>
  </si>
  <si>
    <t>Мощность</t>
  </si>
  <si>
    <t>Приложение № 7</t>
  </si>
  <si>
    <t>Статус (муниципальная программа, подпрограмма)</t>
  </si>
  <si>
    <t>Муниципальная  программа</t>
  </si>
  <si>
    <t>краевой бюджет</t>
  </si>
  <si>
    <r>
      <t xml:space="preserve">Финансирование за январь -            _______   201__г. 
</t>
    </r>
    <r>
      <rPr>
        <sz val="10"/>
        <color indexed="8"/>
        <rFont val="Times New Roman"/>
        <family val="1"/>
        <charset val="204"/>
      </rPr>
      <t>(месяц)</t>
    </r>
    <r>
      <rPr>
        <sz val="11"/>
        <color indexed="8"/>
        <rFont val="Times New Roman"/>
        <family val="1"/>
        <charset val="204"/>
      </rPr>
      <t xml:space="preserve">
</t>
    </r>
  </si>
  <si>
    <t>муниципальная программа</t>
  </si>
  <si>
    <r>
      <t xml:space="preserve">к  Порядку принятия решений                                   о разработке муниципальных программ </t>
    </r>
    <r>
      <rPr>
        <i/>
        <sz val="14"/>
        <rFont val="Times New Roman"/>
        <family val="1"/>
        <charset val="204"/>
      </rPr>
      <t>наименование муниципального образования</t>
    </r>
    <r>
      <rPr>
        <sz val="14"/>
        <rFont val="Times New Roman"/>
        <family val="1"/>
      </rPr>
      <t>, их формировании и реализации</t>
    </r>
  </si>
  <si>
    <r>
      <t xml:space="preserve">Расшифровка финансирования по объектам капитального строительства, муниципальной собственности </t>
    </r>
    <r>
      <rPr>
        <b/>
        <i/>
        <sz val="14"/>
        <rFont val="Times New Roman"/>
        <family val="1"/>
        <charset val="204"/>
      </rPr>
      <t>наименование муниципального образования</t>
    </r>
  </si>
  <si>
    <r>
      <t xml:space="preserve">бюджет </t>
    </r>
    <r>
      <rPr>
        <i/>
        <sz val="11"/>
        <rFont val="Times New Roman"/>
        <family val="1"/>
        <charset val="204"/>
      </rPr>
      <t>наименование муниципального образования</t>
    </r>
  </si>
  <si>
    <r>
      <t xml:space="preserve">бюджет </t>
    </r>
    <r>
      <rPr>
        <i/>
        <sz val="11"/>
        <color indexed="8"/>
        <rFont val="Times New Roman"/>
        <family val="1"/>
        <charset val="204"/>
      </rPr>
      <t>наименование муниципального образования</t>
    </r>
  </si>
  <si>
    <t>единиц</t>
  </si>
  <si>
    <t>процент</t>
  </si>
  <si>
    <t>Бродников А.В.</t>
  </si>
  <si>
    <t>Подпрограмма 2</t>
  </si>
  <si>
    <t>Подпрограмма 3</t>
  </si>
  <si>
    <r>
      <t xml:space="preserve">к Порядку принятия решений                                   о разработке муниципальных программ </t>
    </r>
    <r>
      <rPr>
        <i/>
        <sz val="12"/>
        <rFont val="Times New Roman"/>
        <family val="1"/>
        <charset val="204"/>
      </rPr>
      <t>Чалбышевского сельсовета</t>
    </r>
    <r>
      <rPr>
        <sz val="12"/>
        <rFont val="Times New Roman"/>
        <family val="1"/>
        <charset val="204"/>
      </rPr>
      <t>, их формировании и реализации</t>
    </r>
  </si>
  <si>
    <t>к Порядку принятия решений                                   о разработке муниципальных программ Чалбышевского сельсовета, их формировании и реализации</t>
  </si>
  <si>
    <t xml:space="preserve"> мероприятие 1</t>
  </si>
  <si>
    <t>Администрация Чалбышевского сельсовета</t>
  </si>
  <si>
    <t>х</t>
  </si>
  <si>
    <t>066</t>
  </si>
  <si>
    <t>0503</t>
  </si>
  <si>
    <t>всего расходные обязательства в том числе по ГРБС:</t>
  </si>
  <si>
    <t>244</t>
  </si>
  <si>
    <t>0113</t>
  </si>
  <si>
    <t xml:space="preserve">Информация о целевых показателях и показателях результативности муниципальной программы «Улучшение качества жизни населения в муниципальном образовании Чалбышевский сельсовет» </t>
  </si>
  <si>
    <t>Цель:   Повышение эффективности деятельности органов местного самоуправления и обеспечение социальной защищенности населения</t>
  </si>
  <si>
    <t>Удельный вес фактических бюджетных расходов от суммы плановых назначений на выполнение поставленных в программе задач</t>
  </si>
  <si>
    <t xml:space="preserve">процент </t>
  </si>
  <si>
    <t>Задача 1 Повышение эффективности деятельности органов местного самоуправления района при реализации государственных полномочий, переданных на уровень поселения</t>
  </si>
  <si>
    <t>Удельный вес освоенных бюджетных средств, выделенных на реализацию отдельных государственных полномочий в общей сумме фактической потребности</t>
  </si>
  <si>
    <t xml:space="preserve">Оценка деятельности органов местного самоуправления по исполнению переданных государственных полномочий </t>
  </si>
  <si>
    <t>балл</t>
  </si>
  <si>
    <t>Показатель.Удельный вес граждан, фактически пользующихся дополнительными мерами социальной поддержки за счет местного бюджета, из числа граждан числа граждан, пользующихся дополнительными мерами социальной поддержки и обратившихся за их получением</t>
  </si>
  <si>
    <t>Задача 2 . Повышение качества жизни граждан, замещавшим должности муниципальной службы в Чалбышевском сельсовете</t>
  </si>
  <si>
    <t>Количество организованных временных рабочих мест для проведения оплачиваемых общественных работ</t>
  </si>
  <si>
    <t>Глава сельсовета</t>
  </si>
  <si>
    <t>2.1.1.</t>
  </si>
  <si>
    <t xml:space="preserve"> «Выполнение отдельных государственных полномочий»</t>
  </si>
  <si>
    <t xml:space="preserve">«Выполнение отдельных полномочий по социальной поддержке и помощи населению» </t>
  </si>
  <si>
    <t xml:space="preserve">Пенсии за выслугу лет, выплачиваемых за счет средств местного бюджета </t>
  </si>
  <si>
    <t xml:space="preserve"> «Содействие занятости населения» </t>
  </si>
  <si>
    <t>Организация общественных работ, временных работ в целях приобретения опыта работы для безработных и ищущих работу граждан</t>
  </si>
  <si>
    <t>1001</t>
  </si>
  <si>
    <t>312</t>
  </si>
  <si>
    <t>123</t>
  </si>
  <si>
    <t>Осуществление органами местного самоуправления Чалбышевского сельсовета государственных полномочий</t>
  </si>
  <si>
    <t>подпрограмма 2.1  «Выполнение отдельных государственных полномочий»</t>
  </si>
  <si>
    <t>2.1.2.</t>
  </si>
  <si>
    <t>подпрограмма 2.2 «Выполнение отдельных полномочий по социальной поддержке и помощи населению»</t>
  </si>
  <si>
    <t>2.1.</t>
  </si>
  <si>
    <t>2.2.1.</t>
  </si>
  <si>
    <t>2.</t>
  </si>
  <si>
    <t>Задача 2.3. Обеспечение дополнительной социальной поддержки безработных граждан</t>
  </si>
  <si>
    <t>2.3.</t>
  </si>
  <si>
    <t>подпрограмма 2.3. «Содействие занятости населения»</t>
  </si>
  <si>
    <t>2.3.1.</t>
  </si>
  <si>
    <t>Приложение № 2 к</t>
  </si>
  <si>
    <t>2.2.</t>
  </si>
  <si>
    <t>1-й год 2017</t>
  </si>
  <si>
    <t>2-й год  2018</t>
  </si>
  <si>
    <t>0200175140</t>
  </si>
  <si>
    <t>0220084910</t>
  </si>
  <si>
    <t>0220000000</t>
  </si>
  <si>
    <t>0210000000</t>
  </si>
  <si>
    <t>0230000000</t>
  </si>
  <si>
    <t>0230088690</t>
  </si>
  <si>
    <t>постановлению№-п от .04.201</t>
  </si>
  <si>
    <t>0</t>
  </si>
  <si>
    <t>0210075140</t>
  </si>
  <si>
    <r>
      <t xml:space="preserve">бюджет </t>
    </r>
    <r>
      <rPr>
        <i/>
        <sz val="11"/>
        <rFont val="Arial"/>
        <family val="2"/>
        <charset val="204"/>
      </rPr>
      <t>Администрация Чалбышевского сельсовета</t>
    </r>
  </si>
  <si>
    <r>
      <t>бюджет</t>
    </r>
    <r>
      <rPr>
        <i/>
        <sz val="11"/>
        <rFont val="Arial"/>
        <family val="2"/>
        <charset val="204"/>
      </rPr>
      <t xml:space="preserve"> Администрация Чалбышевского сельсовета</t>
    </r>
  </si>
  <si>
    <r>
      <t xml:space="preserve">Информация об использовании бюджетных ассигнований  бюджета </t>
    </r>
    <r>
      <rPr>
        <b/>
        <i/>
        <sz val="12"/>
        <rFont val="Arial"/>
        <family val="2"/>
        <charset val="204"/>
      </rPr>
      <t xml:space="preserve">Чалбышевского сельсовета </t>
    </r>
    <r>
      <rPr>
        <b/>
        <sz val="12"/>
        <rFont val="Arial"/>
        <family val="2"/>
        <charset val="204"/>
      </rPr>
      <t xml:space="preserve">и иных средств на реализацию программы с указанием плановых и фактических значений </t>
    </r>
  </si>
  <si>
    <r>
      <t>Информация об использовании бюджетных ассигнований бюджета</t>
    </r>
    <r>
      <rPr>
        <b/>
        <i/>
        <sz val="12"/>
        <rFont val="Arial"/>
        <family val="2"/>
        <charset val="204"/>
      </rPr>
      <t xml:space="preserve"> Чалбышевский сельсовета </t>
    </r>
    <r>
      <rPr>
        <b/>
        <sz val="12"/>
        <rFont val="Arial"/>
        <family val="2"/>
        <charset val="204"/>
      </rPr>
      <t>и иных средств на реализацию отдельных мероприятий программы и подпрограмм с указанием плановых и фактических значений</t>
    </r>
    <r>
      <rPr>
        <b/>
        <sz val="12"/>
        <color indexed="8"/>
        <rFont val="Arial"/>
        <family val="2"/>
        <charset val="204"/>
      </rPr>
      <t xml:space="preserve"> (с расшифровкой по главным распорядителям средств бюджета </t>
    </r>
    <r>
      <rPr>
        <b/>
        <i/>
        <sz val="12"/>
        <color indexed="8"/>
        <rFont val="Arial"/>
        <family val="2"/>
        <charset val="204"/>
      </rPr>
      <t>Чалбышеского сельсовета</t>
    </r>
    <r>
      <rPr>
        <b/>
        <sz val="12"/>
        <color indexed="8"/>
        <rFont val="Arial"/>
        <family val="2"/>
        <charset val="204"/>
      </rPr>
      <t xml:space="preserve"> подпрограммам, отдельным мероприятиям программы, а также по годам реализации программы)</t>
    </r>
  </si>
  <si>
    <t>«Улучшение качества жизни населения в муниципальном образовании Чалбышевский сельсовета сельсовет»</t>
  </si>
  <si>
    <r>
      <t xml:space="preserve">бюджет </t>
    </r>
    <r>
      <rPr>
        <b/>
        <i/>
        <sz val="11"/>
        <rFont val="Arial"/>
        <family val="2"/>
        <charset val="204"/>
      </rPr>
      <t>Администрация Чалбышевского сельсовета</t>
    </r>
  </si>
  <si>
    <r>
      <t>бюджет</t>
    </r>
    <r>
      <rPr>
        <b/>
        <i/>
        <sz val="11"/>
        <rFont val="Arial"/>
        <family val="2"/>
        <charset val="204"/>
      </rPr>
      <t xml:space="preserve"> Администрация Чалбышевского сельсовета</t>
    </r>
  </si>
  <si>
    <t>2020 год</t>
  </si>
  <si>
    <t>2020  год</t>
  </si>
  <si>
    <t>2021 год</t>
  </si>
  <si>
    <t>2022год</t>
  </si>
  <si>
    <t>«Улучшение качества жизни населения в муниципальном образовании Чалбышевский  сельсовет»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</si>
</sst>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3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1"/>
      <name val="Arial Cyr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Border="1"/>
    <xf numFmtId="0" fontId="5" fillId="0" borderId="0" xfId="0" applyFont="1" applyAlignment="1">
      <alignment wrapText="1"/>
    </xf>
    <xf numFmtId="49" fontId="2" fillId="0" borderId="0" xfId="0" applyNumberFormat="1" applyFont="1" applyAlignment="1">
      <alignment horizontal="left" wrapText="1"/>
    </xf>
    <xf numFmtId="0" fontId="7" fillId="0" borderId="0" xfId="0" applyFont="1"/>
    <xf numFmtId="0" fontId="8" fillId="0" borderId="0" xfId="0" applyFont="1"/>
    <xf numFmtId="0" fontId="2" fillId="0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 wrapText="1"/>
    </xf>
    <xf numFmtId="0" fontId="10" fillId="0" borderId="0" xfId="0" applyFont="1"/>
    <xf numFmtId="0" fontId="4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2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vertical="top"/>
    </xf>
    <xf numFmtId="0" fontId="9" fillId="0" borderId="0" xfId="0" applyFont="1" applyBorder="1"/>
    <xf numFmtId="0" fontId="9" fillId="0" borderId="0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Fill="1" applyBorder="1" applyAlignment="1">
      <alignment horizontal="center" vertical="top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top" wrapText="1"/>
    </xf>
    <xf numFmtId="0" fontId="7" fillId="0" borderId="1" xfId="0" applyFont="1" applyBorder="1"/>
    <xf numFmtId="0" fontId="9" fillId="0" borderId="0" xfId="0" applyFont="1" applyAlignment="1">
      <alignment wrapText="1"/>
    </xf>
    <xf numFmtId="164" fontId="1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5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wrapText="1"/>
    </xf>
    <xf numFmtId="0" fontId="25" fillId="0" borderId="1" xfId="0" applyFont="1" applyBorder="1" applyAlignment="1">
      <alignment vertical="center" wrapText="1"/>
    </xf>
    <xf numFmtId="0" fontId="26" fillId="0" borderId="1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6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NumberFormat="1" applyFont="1" applyBorder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5" fillId="0" borderId="0" xfId="0" applyFont="1" applyBorder="1" applyAlignment="1">
      <alignment vertical="center" wrapText="1"/>
    </xf>
    <xf numFmtId="0" fontId="25" fillId="0" borderId="0" xfId="0" applyFont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NumberFormat="1" applyFont="1" applyBorder="1" applyAlignment="1">
      <alignment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 wrapText="1"/>
    </xf>
    <xf numFmtId="0" fontId="10" fillId="0" borderId="0" xfId="0" applyFont="1" applyAlignment="1">
      <alignment horizontal="left" vertical="top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28" fillId="0" borderId="0" xfId="0" applyFont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center" wrapText="1"/>
    </xf>
    <xf numFmtId="0" fontId="26" fillId="0" borderId="3" xfId="0" applyFont="1" applyBorder="1" applyAlignment="1">
      <alignment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26" fillId="0" borderId="2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28" fillId="0" borderId="0" xfId="0" applyFont="1" applyAlignment="1">
      <alignment horizontal="center" wrapTex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164" fontId="11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164" fontId="11" fillId="0" borderId="8" xfId="0" applyNumberFormat="1" applyFont="1" applyFill="1" applyBorder="1" applyAlignment="1">
      <alignment horizontal="center" vertical="top" wrapText="1"/>
    </xf>
    <xf numFmtId="164" fontId="11" fillId="0" borderId="9" xfId="0" applyNumberFormat="1" applyFont="1" applyFill="1" applyBorder="1" applyAlignment="1">
      <alignment horizontal="center" vertical="top" wrapText="1"/>
    </xf>
    <xf numFmtId="0" fontId="0" fillId="0" borderId="10" xfId="0" applyBorder="1" applyAlignment="1"/>
    <xf numFmtId="164" fontId="11" fillId="0" borderId="11" xfId="0" applyNumberFormat="1" applyFont="1" applyFill="1" applyBorder="1" applyAlignment="1">
      <alignment horizontal="center" vertical="top" wrapText="1"/>
    </xf>
    <xf numFmtId="164" fontId="11" fillId="0" borderId="12" xfId="0" applyNumberFormat="1" applyFont="1" applyFill="1" applyBorder="1" applyAlignment="1">
      <alignment horizontal="center" vertical="top" wrapText="1"/>
    </xf>
    <xf numFmtId="0" fontId="0" fillId="0" borderId="13" xfId="0" applyBorder="1" applyAlignment="1"/>
    <xf numFmtId="164" fontId="12" fillId="0" borderId="8" xfId="0" applyNumberFormat="1" applyFont="1" applyFill="1" applyBorder="1" applyAlignment="1">
      <alignment horizontal="center" vertical="top" wrapText="1"/>
    </xf>
    <xf numFmtId="0" fontId="0" fillId="0" borderId="9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26" fillId="0" borderId="2" xfId="0" applyFont="1" applyBorder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26" fillId="0" borderId="4" xfId="0" applyFont="1" applyBorder="1" applyAlignment="1">
      <alignment vertical="top" wrapText="1"/>
    </xf>
    <xf numFmtId="0" fontId="26" fillId="0" borderId="2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view="pageBreakPreview" topLeftCell="A16" zoomScale="86" zoomScaleNormal="68" zoomScaleSheetLayoutView="86" workbookViewId="0">
      <selection activeCell="K10" sqref="K10"/>
    </sheetView>
  </sheetViews>
  <sheetFormatPr defaultRowHeight="12"/>
  <cols>
    <col min="1" max="1" width="6.28515625" style="1" customWidth="1"/>
    <col min="2" max="2" width="20.5703125" style="1" customWidth="1"/>
    <col min="3" max="3" width="7.140625" style="1" customWidth="1"/>
    <col min="4" max="4" width="8.5703125" style="1" customWidth="1"/>
    <col min="5" max="5" width="7.5703125" style="1" customWidth="1"/>
    <col min="6" max="11" width="6.28515625" style="1" customWidth="1"/>
    <col min="12" max="12" width="6.85546875" style="1" customWidth="1"/>
    <col min="13" max="13" width="6.5703125" style="1" customWidth="1"/>
    <col min="14" max="17" width="6.28515625" style="1" customWidth="1"/>
    <col min="18" max="18" width="13" style="1" customWidth="1"/>
    <col min="19" max="16384" width="9.140625" style="1"/>
  </cols>
  <sheetData>
    <row r="1" spans="1:18" ht="12.75">
      <c r="P1" s="61" t="s">
        <v>129</v>
      </c>
      <c r="Q1" s="61"/>
      <c r="R1" s="61"/>
    </row>
    <row r="2" spans="1:18" ht="27" customHeight="1">
      <c r="P2" s="62" t="s">
        <v>139</v>
      </c>
      <c r="Q2" s="62"/>
      <c r="R2" s="62"/>
    </row>
    <row r="3" spans="1:18" ht="12.75">
      <c r="P3" s="61" t="s">
        <v>72</v>
      </c>
      <c r="Q3" s="61"/>
      <c r="R3" s="61"/>
    </row>
    <row r="4" spans="1:18" ht="69.75" customHeight="1">
      <c r="P4" s="67" t="s">
        <v>88</v>
      </c>
      <c r="Q4" s="67"/>
      <c r="R4" s="67"/>
    </row>
    <row r="5" spans="1:18" ht="15.75" customHeight="1">
      <c r="P5" s="10"/>
      <c r="Q5" s="10"/>
      <c r="R5" s="10"/>
    </row>
    <row r="6" spans="1:18" ht="42.75" customHeight="1">
      <c r="B6" s="66" t="s">
        <v>97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</row>
    <row r="7" spans="1:18" ht="6" customHeight="1"/>
    <row r="8" spans="1:18" s="20" customFormat="1" ht="36.75" customHeight="1">
      <c r="A8" s="65" t="s">
        <v>0</v>
      </c>
      <c r="B8" s="65" t="s">
        <v>1</v>
      </c>
      <c r="C8" s="65" t="s">
        <v>10</v>
      </c>
      <c r="D8" s="65" t="s">
        <v>13</v>
      </c>
      <c r="E8" s="65" t="s">
        <v>14</v>
      </c>
      <c r="F8" s="65"/>
      <c r="G8" s="65"/>
      <c r="H8" s="65">
        <v>2016</v>
      </c>
      <c r="I8" s="65"/>
      <c r="J8" s="65"/>
      <c r="K8" s="65"/>
      <c r="L8" s="65"/>
      <c r="M8" s="65"/>
      <c r="N8" s="65"/>
      <c r="O8" s="65"/>
      <c r="P8" s="65" t="s">
        <v>2</v>
      </c>
      <c r="Q8" s="65"/>
      <c r="R8" s="65" t="s">
        <v>68</v>
      </c>
    </row>
    <row r="9" spans="1:18" s="20" customFormat="1" ht="27.75" customHeight="1">
      <c r="A9" s="65"/>
      <c r="B9" s="65"/>
      <c r="C9" s="65"/>
      <c r="D9" s="65"/>
      <c r="E9" s="21">
        <v>2014</v>
      </c>
      <c r="F9" s="65">
        <v>2015</v>
      </c>
      <c r="G9" s="65"/>
      <c r="H9" s="65" t="s">
        <v>5</v>
      </c>
      <c r="I9" s="65"/>
      <c r="J9" s="65" t="s">
        <v>11</v>
      </c>
      <c r="K9" s="65"/>
      <c r="L9" s="65" t="s">
        <v>61</v>
      </c>
      <c r="M9" s="65"/>
      <c r="N9" s="65" t="s">
        <v>15</v>
      </c>
      <c r="O9" s="65"/>
      <c r="P9" s="65" t="s">
        <v>131</v>
      </c>
      <c r="Q9" s="65" t="s">
        <v>132</v>
      </c>
      <c r="R9" s="65"/>
    </row>
    <row r="10" spans="1:18" s="20" customFormat="1" ht="22.5" customHeight="1">
      <c r="A10" s="65"/>
      <c r="B10" s="65"/>
      <c r="C10" s="65"/>
      <c r="D10" s="65"/>
      <c r="E10" s="21" t="s">
        <v>4</v>
      </c>
      <c r="F10" s="21" t="s">
        <v>3</v>
      </c>
      <c r="G10" s="21" t="s">
        <v>4</v>
      </c>
      <c r="H10" s="21" t="s">
        <v>3</v>
      </c>
      <c r="I10" s="21" t="s">
        <v>4</v>
      </c>
      <c r="J10" s="21" t="s">
        <v>3</v>
      </c>
      <c r="K10" s="21" t="s">
        <v>4</v>
      </c>
      <c r="L10" s="21" t="s">
        <v>3</v>
      </c>
      <c r="M10" s="21" t="s">
        <v>4</v>
      </c>
      <c r="N10" s="21" t="s">
        <v>3</v>
      </c>
      <c r="O10" s="21" t="s">
        <v>4</v>
      </c>
      <c r="P10" s="65"/>
      <c r="Q10" s="65"/>
      <c r="R10" s="65"/>
    </row>
    <row r="11" spans="1:18" ht="72">
      <c r="A11" s="2"/>
      <c r="B11" s="35" t="s">
        <v>98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>
      <c r="A12" s="2"/>
      <c r="B12" s="2" t="s">
        <v>9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72">
      <c r="A13" s="2"/>
      <c r="B13" s="35" t="s">
        <v>99</v>
      </c>
      <c r="C13" s="17" t="s">
        <v>100</v>
      </c>
      <c r="D13" s="36">
        <v>1</v>
      </c>
      <c r="E13" s="17">
        <v>100</v>
      </c>
      <c r="F13" s="17">
        <v>100</v>
      </c>
      <c r="G13" s="17">
        <v>100</v>
      </c>
      <c r="H13" s="17">
        <v>100</v>
      </c>
      <c r="I13" s="17"/>
      <c r="J13" s="17">
        <v>100</v>
      </c>
      <c r="K13" s="17"/>
      <c r="L13" s="17">
        <v>100</v>
      </c>
      <c r="M13" s="17"/>
      <c r="N13" s="17">
        <v>100</v>
      </c>
      <c r="O13" s="17">
        <v>100</v>
      </c>
      <c r="P13" s="17">
        <v>100</v>
      </c>
      <c r="Q13" s="17">
        <v>100</v>
      </c>
      <c r="R13" s="17"/>
    </row>
    <row r="14" spans="1:18" ht="96">
      <c r="A14" s="37">
        <v>1</v>
      </c>
      <c r="B14" s="35" t="s">
        <v>101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</row>
    <row r="15" spans="1:18" ht="48">
      <c r="A15" s="2" t="s">
        <v>122</v>
      </c>
      <c r="B15" s="2" t="s">
        <v>119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</row>
    <row r="16" spans="1:18">
      <c r="A16" s="2"/>
      <c r="B16" s="2" t="s">
        <v>36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</row>
    <row r="17" spans="1:18" ht="78" customHeight="1">
      <c r="A17" s="2" t="s">
        <v>109</v>
      </c>
      <c r="B17" s="35" t="s">
        <v>102</v>
      </c>
      <c r="C17" s="17" t="s">
        <v>100</v>
      </c>
      <c r="D17" s="17">
        <v>0.25</v>
      </c>
      <c r="E17" s="17">
        <v>100</v>
      </c>
      <c r="F17" s="17">
        <v>100</v>
      </c>
      <c r="G17" s="17">
        <v>100</v>
      </c>
      <c r="H17" s="17">
        <v>100</v>
      </c>
      <c r="I17" s="17"/>
      <c r="J17" s="17">
        <v>100</v>
      </c>
      <c r="K17" s="17"/>
      <c r="L17" s="17">
        <v>100</v>
      </c>
      <c r="M17" s="17"/>
      <c r="N17" s="17">
        <v>100</v>
      </c>
      <c r="O17" s="17">
        <v>100</v>
      </c>
      <c r="P17" s="17">
        <v>100</v>
      </c>
      <c r="Q17" s="17">
        <v>100</v>
      </c>
      <c r="R17" s="17"/>
    </row>
    <row r="18" spans="1:18" ht="72">
      <c r="A18" s="2" t="s">
        <v>120</v>
      </c>
      <c r="B18" s="35" t="s">
        <v>103</v>
      </c>
      <c r="C18" s="17" t="s">
        <v>104</v>
      </c>
      <c r="D18" s="17">
        <v>0.25</v>
      </c>
      <c r="E18" s="17">
        <v>4</v>
      </c>
      <c r="F18" s="17">
        <v>4</v>
      </c>
      <c r="G18" s="17">
        <v>4</v>
      </c>
      <c r="H18" s="17">
        <v>4</v>
      </c>
      <c r="I18" s="17"/>
      <c r="J18" s="17">
        <v>4</v>
      </c>
      <c r="K18" s="17"/>
      <c r="L18" s="17">
        <v>4</v>
      </c>
      <c r="M18" s="17"/>
      <c r="N18" s="17">
        <v>4</v>
      </c>
      <c r="O18" s="17">
        <v>4</v>
      </c>
      <c r="P18" s="17">
        <v>4</v>
      </c>
      <c r="Q18" s="17">
        <v>4</v>
      </c>
      <c r="R18" s="17"/>
    </row>
    <row r="19" spans="1:18" ht="60">
      <c r="A19" s="2" t="s">
        <v>124</v>
      </c>
      <c r="B19" s="35" t="s">
        <v>106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</row>
    <row r="20" spans="1:18" ht="60">
      <c r="A20" s="2" t="s">
        <v>130</v>
      </c>
      <c r="B20" s="35" t="s">
        <v>121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</row>
    <row r="21" spans="1:18" ht="144">
      <c r="A21" s="2" t="s">
        <v>123</v>
      </c>
      <c r="B21" s="35" t="s">
        <v>105</v>
      </c>
      <c r="C21" s="17" t="s">
        <v>83</v>
      </c>
      <c r="D21" s="17">
        <v>0.25</v>
      </c>
      <c r="E21" s="17">
        <v>100</v>
      </c>
      <c r="F21" s="17">
        <v>100</v>
      </c>
      <c r="G21" s="17">
        <v>100</v>
      </c>
      <c r="H21" s="17">
        <v>100</v>
      </c>
      <c r="I21" s="17"/>
      <c r="J21" s="17">
        <v>100</v>
      </c>
      <c r="K21" s="17"/>
      <c r="L21" s="17">
        <v>100</v>
      </c>
      <c r="M21" s="17"/>
      <c r="N21" s="17">
        <v>100</v>
      </c>
      <c r="O21" s="17">
        <v>100</v>
      </c>
      <c r="P21" s="17">
        <v>100</v>
      </c>
      <c r="Q21" s="17">
        <v>100</v>
      </c>
      <c r="R21" s="17"/>
    </row>
    <row r="22" spans="1:18" ht="48">
      <c r="A22" s="37">
        <v>3</v>
      </c>
      <c r="B22" s="2" t="s">
        <v>125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</row>
    <row r="23" spans="1:18" ht="39.75" customHeight="1">
      <c r="A23" s="2" t="s">
        <v>126</v>
      </c>
      <c r="B23" s="35" t="s">
        <v>127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</row>
    <row r="24" spans="1:18" ht="64.5" customHeight="1">
      <c r="A24" s="2" t="s">
        <v>128</v>
      </c>
      <c r="B24" s="35" t="s">
        <v>107</v>
      </c>
      <c r="C24" s="17" t="s">
        <v>82</v>
      </c>
      <c r="D24" s="17">
        <v>0.25</v>
      </c>
      <c r="E24" s="17">
        <v>6</v>
      </c>
      <c r="F24" s="17">
        <v>2</v>
      </c>
      <c r="G24" s="17">
        <v>2</v>
      </c>
      <c r="H24" s="17">
        <v>2</v>
      </c>
      <c r="I24" s="17">
        <v>0</v>
      </c>
      <c r="J24" s="17">
        <v>2</v>
      </c>
      <c r="K24" s="17">
        <v>0</v>
      </c>
      <c r="L24" s="17">
        <v>2</v>
      </c>
      <c r="M24" s="17">
        <v>0</v>
      </c>
      <c r="N24" s="17">
        <v>2</v>
      </c>
      <c r="O24" s="17">
        <v>2</v>
      </c>
      <c r="P24" s="17">
        <v>2</v>
      </c>
      <c r="Q24" s="17">
        <v>2</v>
      </c>
      <c r="R24" s="17"/>
    </row>
    <row r="26" spans="1:18" ht="12" customHeight="1">
      <c r="A26" s="5"/>
      <c r="B26" s="6"/>
      <c r="C26" s="6"/>
      <c r="D26" s="6"/>
      <c r="E26" s="6"/>
      <c r="F26" s="6"/>
      <c r="G26" s="6"/>
      <c r="H26" s="6"/>
      <c r="I26" s="6"/>
    </row>
    <row r="27" spans="1:18" s="3" customFormat="1" ht="14.45" customHeight="1"/>
    <row r="28" spans="1:18" s="3" customFormat="1" ht="15.6" customHeight="1">
      <c r="B28" s="63" t="s">
        <v>108</v>
      </c>
      <c r="C28" s="63"/>
      <c r="I28" s="63" t="s">
        <v>60</v>
      </c>
      <c r="J28" s="63"/>
      <c r="K28" s="63"/>
      <c r="L28" s="63"/>
      <c r="Q28" s="63" t="s">
        <v>84</v>
      </c>
      <c r="R28" s="63"/>
    </row>
    <row r="29" spans="1:18" ht="24.6" customHeight="1">
      <c r="A29" s="3"/>
      <c r="J29" s="64" t="s">
        <v>57</v>
      </c>
      <c r="K29" s="64"/>
      <c r="R29" s="20" t="s">
        <v>58</v>
      </c>
    </row>
  </sheetData>
  <mergeCells count="24">
    <mergeCell ref="B28:C28"/>
    <mergeCell ref="B6:R6"/>
    <mergeCell ref="P3:R3"/>
    <mergeCell ref="P4:R4"/>
    <mergeCell ref="H8:O8"/>
    <mergeCell ref="E8:G8"/>
    <mergeCell ref="P8:Q8"/>
    <mergeCell ref="R8:R10"/>
    <mergeCell ref="N9:O9"/>
    <mergeCell ref="P9:P10"/>
    <mergeCell ref="Q9:Q10"/>
    <mergeCell ref="A8:A10"/>
    <mergeCell ref="D8:D10"/>
    <mergeCell ref="C8:C10"/>
    <mergeCell ref="B8:B10"/>
    <mergeCell ref="F9:G9"/>
    <mergeCell ref="P1:R1"/>
    <mergeCell ref="P2:R2"/>
    <mergeCell ref="Q28:R28"/>
    <mergeCell ref="I28:L28"/>
    <mergeCell ref="J29:K29"/>
    <mergeCell ref="L9:M9"/>
    <mergeCell ref="H9:I9"/>
    <mergeCell ref="J9:K9"/>
  </mergeCells>
  <phoneticPr fontId="1" type="noConversion"/>
  <pageMargins left="0.59055118110236227" right="0.23622047244094491" top="0.78740157480314965" bottom="0.39370078740157483" header="0.51181102362204722" footer="0.35433070866141736"/>
  <pageSetup paperSize="9" fitToHeight="3" orientation="landscape" r:id="rId1"/>
  <headerFooter alignWithMargins="0"/>
  <rowBreaks count="1" manualBreakCount="1">
    <brk id="2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0"/>
  <sheetViews>
    <sheetView tabSelected="1" view="pageBreakPreview" topLeftCell="A13" zoomScale="73" zoomScaleNormal="73" zoomScaleSheetLayoutView="73" workbookViewId="0">
      <selection activeCell="M21" sqref="M21"/>
    </sheetView>
  </sheetViews>
  <sheetFormatPr defaultRowHeight="12.75"/>
  <cols>
    <col min="1" max="1" width="19.85546875" customWidth="1"/>
    <col min="2" max="2" width="26" customWidth="1"/>
    <col min="3" max="3" width="26.28515625" customWidth="1"/>
    <col min="4" max="4" width="8.28515625" customWidth="1"/>
    <col min="5" max="5" width="5.85546875" customWidth="1"/>
    <col min="6" max="6" width="11.85546875" customWidth="1"/>
    <col min="7" max="9" width="7.28515625" customWidth="1"/>
    <col min="10" max="10" width="9.85546875" customWidth="1"/>
    <col min="11" max="11" width="7.85546875" customWidth="1"/>
    <col min="12" max="12" width="7.5703125" customWidth="1"/>
    <col min="13" max="13" width="7.28515625" customWidth="1"/>
    <col min="14" max="14" width="7.5703125" customWidth="1"/>
    <col min="15" max="15" width="8" customWidth="1"/>
    <col min="16" max="16" width="8.85546875" customWidth="1"/>
    <col min="17" max="17" width="7.85546875" customWidth="1"/>
    <col min="18" max="18" width="8" customWidth="1"/>
    <col min="19" max="19" width="7" customWidth="1"/>
    <col min="20" max="20" width="8.85546875" customWidth="1"/>
    <col min="21" max="21" width="7.28515625" customWidth="1"/>
    <col min="22" max="22" width="13.5703125" customWidth="1"/>
  </cols>
  <sheetData>
    <row r="1" spans="1:22" ht="25.9" customHeight="1">
      <c r="R1" s="70" t="s">
        <v>29</v>
      </c>
      <c r="S1" s="70"/>
      <c r="T1" s="70"/>
      <c r="U1" s="70"/>
      <c r="V1" s="70"/>
    </row>
    <row r="2" spans="1:22" ht="66.75" customHeight="1">
      <c r="R2" s="71" t="s">
        <v>87</v>
      </c>
      <c r="S2" s="71"/>
      <c r="T2" s="71"/>
      <c r="U2" s="71"/>
      <c r="V2" s="71"/>
    </row>
    <row r="4" spans="1:22" ht="58.5" customHeight="1">
      <c r="A4" s="72" t="s">
        <v>145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</row>
    <row r="6" spans="1:22" s="13" customFormat="1" ht="45.75" customHeight="1">
      <c r="A6" s="74" t="s">
        <v>73</v>
      </c>
      <c r="B6" s="73" t="s">
        <v>41</v>
      </c>
      <c r="C6" s="73" t="s">
        <v>53</v>
      </c>
      <c r="D6" s="73" t="s">
        <v>22</v>
      </c>
      <c r="E6" s="73"/>
      <c r="F6" s="73"/>
      <c r="G6" s="73"/>
      <c r="H6" s="77" t="s">
        <v>27</v>
      </c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9"/>
      <c r="V6" s="74" t="s">
        <v>37</v>
      </c>
    </row>
    <row r="7" spans="1:22" s="13" customFormat="1" ht="15.75" customHeight="1">
      <c r="A7" s="75"/>
      <c r="B7" s="73"/>
      <c r="C7" s="73"/>
      <c r="D7" s="73" t="s">
        <v>23</v>
      </c>
      <c r="E7" s="73" t="s">
        <v>28</v>
      </c>
      <c r="F7" s="73" t="s">
        <v>24</v>
      </c>
      <c r="G7" s="73" t="s">
        <v>25</v>
      </c>
      <c r="H7" s="73" t="s">
        <v>150</v>
      </c>
      <c r="I7" s="73"/>
      <c r="J7" s="73" t="s">
        <v>151</v>
      </c>
      <c r="K7" s="73"/>
      <c r="L7" s="73" t="s">
        <v>152</v>
      </c>
      <c r="M7" s="73"/>
      <c r="N7" s="73"/>
      <c r="O7" s="73"/>
      <c r="P7" s="73"/>
      <c r="Q7" s="73"/>
      <c r="R7" s="73"/>
      <c r="S7" s="73"/>
      <c r="T7" s="73" t="s">
        <v>69</v>
      </c>
      <c r="U7" s="73"/>
      <c r="V7" s="75"/>
    </row>
    <row r="8" spans="1:22" s="13" customFormat="1" ht="30" customHeight="1">
      <c r="A8" s="75"/>
      <c r="B8" s="73"/>
      <c r="C8" s="73"/>
      <c r="D8" s="73"/>
      <c r="E8" s="73"/>
      <c r="F8" s="73"/>
      <c r="G8" s="73"/>
      <c r="H8" s="73"/>
      <c r="I8" s="73"/>
      <c r="J8" s="73"/>
      <c r="K8" s="73"/>
      <c r="L8" s="73" t="s">
        <v>5</v>
      </c>
      <c r="M8" s="73"/>
      <c r="N8" s="73" t="s">
        <v>11</v>
      </c>
      <c r="O8" s="73"/>
      <c r="P8" s="73" t="s">
        <v>12</v>
      </c>
      <c r="Q8" s="73"/>
      <c r="R8" s="73" t="s">
        <v>15</v>
      </c>
      <c r="S8" s="73"/>
      <c r="T8" s="73"/>
      <c r="U8" s="73"/>
      <c r="V8" s="75"/>
    </row>
    <row r="9" spans="1:22" s="13" customFormat="1" ht="52.5" customHeight="1">
      <c r="A9" s="76"/>
      <c r="B9" s="73"/>
      <c r="C9" s="73"/>
      <c r="D9" s="73"/>
      <c r="E9" s="73"/>
      <c r="F9" s="73"/>
      <c r="G9" s="73"/>
      <c r="H9" s="54" t="s">
        <v>3</v>
      </c>
      <c r="I9" s="54" t="s">
        <v>4</v>
      </c>
      <c r="J9" s="54" t="s">
        <v>3</v>
      </c>
      <c r="K9" s="54" t="s">
        <v>4</v>
      </c>
      <c r="L9" s="54" t="s">
        <v>3</v>
      </c>
      <c r="M9" s="54" t="s">
        <v>4</v>
      </c>
      <c r="N9" s="54" t="s">
        <v>3</v>
      </c>
      <c r="O9" s="54" t="s">
        <v>4</v>
      </c>
      <c r="P9" s="54" t="s">
        <v>3</v>
      </c>
      <c r="Q9" s="54" t="s">
        <v>4</v>
      </c>
      <c r="R9" s="54" t="s">
        <v>3</v>
      </c>
      <c r="S9" s="54" t="s">
        <v>4</v>
      </c>
      <c r="T9" s="54" t="s">
        <v>55</v>
      </c>
      <c r="U9" s="54" t="s">
        <v>56</v>
      </c>
      <c r="V9" s="76"/>
    </row>
    <row r="10" spans="1:22" s="13" customFormat="1" ht="28.5" customHeight="1">
      <c r="A10" s="73" t="s">
        <v>77</v>
      </c>
      <c r="B10" s="82" t="s">
        <v>146</v>
      </c>
      <c r="C10" s="52" t="s">
        <v>26</v>
      </c>
      <c r="D10" s="53" t="s">
        <v>91</v>
      </c>
      <c r="E10" s="39" t="s">
        <v>91</v>
      </c>
      <c r="F10" s="39" t="s">
        <v>91</v>
      </c>
      <c r="G10" s="39" t="s">
        <v>91</v>
      </c>
      <c r="H10" s="41">
        <f t="shared" ref="H10:K10" si="0">H12</f>
        <v>67.099999999999994</v>
      </c>
      <c r="I10" s="41">
        <f t="shared" si="0"/>
        <v>66</v>
      </c>
      <c r="J10" s="41">
        <f t="shared" si="0"/>
        <v>163</v>
      </c>
      <c r="K10" s="41">
        <f t="shared" si="0"/>
        <v>161.5</v>
      </c>
      <c r="L10" s="41">
        <f t="shared" ref="L10:Q10" si="1">L12</f>
        <v>146.80000000000001</v>
      </c>
      <c r="M10" s="41">
        <f t="shared" si="1"/>
        <v>23.7</v>
      </c>
      <c r="N10" s="41">
        <f t="shared" si="1"/>
        <v>0</v>
      </c>
      <c r="O10" s="41">
        <f t="shared" si="1"/>
        <v>0</v>
      </c>
      <c r="P10" s="41">
        <f t="shared" si="1"/>
        <v>0</v>
      </c>
      <c r="Q10" s="41">
        <f t="shared" si="1"/>
        <v>0</v>
      </c>
      <c r="R10" s="41">
        <f t="shared" ref="R10:S10" si="2">R12</f>
        <v>0</v>
      </c>
      <c r="S10" s="41">
        <f t="shared" si="2"/>
        <v>0</v>
      </c>
      <c r="T10" s="41">
        <f>T12</f>
        <v>2</v>
      </c>
      <c r="U10" s="41">
        <f>U12</f>
        <v>2</v>
      </c>
      <c r="V10" s="39"/>
    </row>
    <row r="11" spans="1:22" s="13" customFormat="1" ht="18.75" customHeight="1">
      <c r="A11" s="73"/>
      <c r="B11" s="82"/>
      <c r="C11" s="52" t="s">
        <v>54</v>
      </c>
      <c r="D11" s="46"/>
      <c r="E11" s="46"/>
      <c r="F11" s="46"/>
      <c r="G11" s="46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6"/>
      <c r="V11" s="46"/>
    </row>
    <row r="12" spans="1:22" s="13" customFormat="1" ht="73.5" customHeight="1">
      <c r="A12" s="73"/>
      <c r="B12" s="82"/>
      <c r="C12" s="52" t="s">
        <v>90</v>
      </c>
      <c r="D12" s="45" t="s">
        <v>92</v>
      </c>
      <c r="E12" s="45" t="s">
        <v>91</v>
      </c>
      <c r="F12" s="45" t="s">
        <v>91</v>
      </c>
      <c r="G12" s="45" t="s">
        <v>91</v>
      </c>
      <c r="H12" s="41">
        <f t="shared" ref="H12:K12" si="3">H13+H17+H22</f>
        <v>67.099999999999994</v>
      </c>
      <c r="I12" s="41">
        <f t="shared" si="3"/>
        <v>66</v>
      </c>
      <c r="J12" s="41">
        <f t="shared" si="3"/>
        <v>163</v>
      </c>
      <c r="K12" s="41">
        <f t="shared" si="3"/>
        <v>161.5</v>
      </c>
      <c r="L12" s="41">
        <f t="shared" ref="L12:M12" si="4">L13+L17+L22</f>
        <v>146.80000000000001</v>
      </c>
      <c r="M12" s="41">
        <f t="shared" si="4"/>
        <v>23.7</v>
      </c>
      <c r="N12" s="41">
        <v>0</v>
      </c>
      <c r="O12" s="41">
        <v>0</v>
      </c>
      <c r="P12" s="41">
        <v>0</v>
      </c>
      <c r="Q12" s="41">
        <v>0</v>
      </c>
      <c r="R12" s="41">
        <v>0</v>
      </c>
      <c r="S12" s="41">
        <v>0</v>
      </c>
      <c r="T12" s="41">
        <f>T13+T17+T22</f>
        <v>2</v>
      </c>
      <c r="U12" s="41">
        <f>U13+U17+U22</f>
        <v>2</v>
      </c>
      <c r="V12" s="46"/>
    </row>
    <row r="13" spans="1:22" s="13" customFormat="1" ht="42.75" customHeight="1">
      <c r="A13" s="83" t="s">
        <v>31</v>
      </c>
      <c r="B13" s="68" t="s">
        <v>110</v>
      </c>
      <c r="C13" s="38" t="s">
        <v>94</v>
      </c>
      <c r="D13" s="45" t="s">
        <v>92</v>
      </c>
      <c r="E13" s="39" t="s">
        <v>91</v>
      </c>
      <c r="F13" s="45" t="s">
        <v>136</v>
      </c>
      <c r="G13" s="39" t="s">
        <v>91</v>
      </c>
      <c r="H13" s="41">
        <f t="shared" ref="H13:M13" si="5">H14</f>
        <v>1.6</v>
      </c>
      <c r="I13" s="41">
        <f t="shared" si="5"/>
        <v>0.5</v>
      </c>
      <c r="J13" s="41">
        <f t="shared" si="5"/>
        <v>2</v>
      </c>
      <c r="K13" s="41">
        <f t="shared" si="5"/>
        <v>0.5</v>
      </c>
      <c r="L13" s="41">
        <f t="shared" si="5"/>
        <v>2</v>
      </c>
      <c r="M13" s="41">
        <f t="shared" si="5"/>
        <v>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3">
        <v>0</v>
      </c>
      <c r="T13" s="41">
        <f t="shared" ref="T13:U13" si="6">T14</f>
        <v>2</v>
      </c>
      <c r="U13" s="41">
        <f t="shared" si="6"/>
        <v>2</v>
      </c>
      <c r="V13" s="42"/>
    </row>
    <row r="14" spans="1:22" s="13" customFormat="1" ht="42.75">
      <c r="A14" s="83"/>
      <c r="B14" s="69"/>
      <c r="C14" s="38" t="s">
        <v>90</v>
      </c>
      <c r="D14" s="44" t="s">
        <v>92</v>
      </c>
      <c r="E14" s="44" t="s">
        <v>96</v>
      </c>
      <c r="F14" s="44" t="s">
        <v>141</v>
      </c>
      <c r="G14" s="44" t="s">
        <v>95</v>
      </c>
      <c r="H14" s="43">
        <f t="shared" ref="H14:K14" si="7">H16</f>
        <v>1.6</v>
      </c>
      <c r="I14" s="43">
        <f t="shared" si="7"/>
        <v>0.5</v>
      </c>
      <c r="J14" s="43">
        <f t="shared" si="7"/>
        <v>2</v>
      </c>
      <c r="K14" s="43">
        <f t="shared" si="7"/>
        <v>0.5</v>
      </c>
      <c r="L14" s="43">
        <f t="shared" ref="L14:M14" si="8">L16</f>
        <v>2</v>
      </c>
      <c r="M14" s="43">
        <f t="shared" si="8"/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f t="shared" ref="T14:U14" si="9">T16</f>
        <v>2</v>
      </c>
      <c r="U14" s="43">
        <f t="shared" si="9"/>
        <v>2</v>
      </c>
      <c r="V14" s="42"/>
    </row>
    <row r="15" spans="1:22" s="13" customFormat="1" ht="33.75" customHeight="1">
      <c r="A15" s="68" t="s">
        <v>42</v>
      </c>
      <c r="B15" s="68" t="s">
        <v>118</v>
      </c>
      <c r="C15" s="38" t="s">
        <v>94</v>
      </c>
      <c r="D15" s="44" t="s">
        <v>92</v>
      </c>
      <c r="E15" s="44" t="s">
        <v>91</v>
      </c>
      <c r="F15" s="44" t="s">
        <v>91</v>
      </c>
      <c r="G15" s="44" t="s">
        <v>91</v>
      </c>
      <c r="H15" s="43">
        <f t="shared" ref="H15:M15" si="10">H16</f>
        <v>1.6</v>
      </c>
      <c r="I15" s="43">
        <f t="shared" si="10"/>
        <v>0.5</v>
      </c>
      <c r="J15" s="43">
        <f t="shared" si="10"/>
        <v>2</v>
      </c>
      <c r="K15" s="43">
        <f t="shared" si="10"/>
        <v>0.5</v>
      </c>
      <c r="L15" s="43">
        <f t="shared" si="10"/>
        <v>2</v>
      </c>
      <c r="M15" s="43">
        <f t="shared" si="10"/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f t="shared" ref="T15:U15" si="11">T16</f>
        <v>2</v>
      </c>
      <c r="U15" s="43">
        <f t="shared" si="11"/>
        <v>2</v>
      </c>
      <c r="V15" s="42"/>
    </row>
    <row r="16" spans="1:22" s="13" customFormat="1" ht="61.5" customHeight="1">
      <c r="A16" s="69"/>
      <c r="B16" s="69"/>
      <c r="C16" s="38" t="s">
        <v>90</v>
      </c>
      <c r="D16" s="44" t="s">
        <v>92</v>
      </c>
      <c r="E16" s="44" t="s">
        <v>96</v>
      </c>
      <c r="F16" s="44" t="s">
        <v>133</v>
      </c>
      <c r="G16" s="44" t="s">
        <v>95</v>
      </c>
      <c r="H16" s="43">
        <v>1.6</v>
      </c>
      <c r="I16" s="43">
        <v>0.5</v>
      </c>
      <c r="J16" s="43">
        <v>2</v>
      </c>
      <c r="K16" s="43">
        <v>0.5</v>
      </c>
      <c r="L16" s="43">
        <v>2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2</v>
      </c>
      <c r="U16" s="43">
        <v>2</v>
      </c>
      <c r="V16" s="42"/>
    </row>
    <row r="17" spans="1:22" s="13" customFormat="1" ht="45">
      <c r="A17" s="73" t="s">
        <v>85</v>
      </c>
      <c r="B17" s="84" t="s">
        <v>111</v>
      </c>
      <c r="C17" s="52" t="s">
        <v>94</v>
      </c>
      <c r="D17" s="45" t="s">
        <v>92</v>
      </c>
      <c r="E17" s="45" t="s">
        <v>91</v>
      </c>
      <c r="F17" s="45" t="s">
        <v>135</v>
      </c>
      <c r="G17" s="45" t="s">
        <v>91</v>
      </c>
      <c r="H17" s="41">
        <f>H18</f>
        <v>47.8</v>
      </c>
      <c r="I17" s="41">
        <f>I18</f>
        <v>47.8</v>
      </c>
      <c r="J17" s="41">
        <f>J18</f>
        <v>144.80000000000001</v>
      </c>
      <c r="K17" s="41">
        <f t="shared" ref="K17:M17" si="12">K18</f>
        <v>144.80000000000001</v>
      </c>
      <c r="L17" s="41">
        <f>L18</f>
        <v>144.80000000000001</v>
      </c>
      <c r="M17" s="41">
        <f t="shared" si="12"/>
        <v>23.7</v>
      </c>
      <c r="N17" s="41">
        <f t="shared" ref="N17:Q17" si="13">N18+N22</f>
        <v>0</v>
      </c>
      <c r="O17" s="41">
        <f t="shared" si="13"/>
        <v>0</v>
      </c>
      <c r="P17" s="41">
        <f t="shared" si="13"/>
        <v>0</v>
      </c>
      <c r="Q17" s="41">
        <f t="shared" si="13"/>
        <v>0</v>
      </c>
      <c r="R17" s="41">
        <f>R18+R22</f>
        <v>0</v>
      </c>
      <c r="S17" s="41">
        <f>S18+S22</f>
        <v>0</v>
      </c>
      <c r="T17" s="41">
        <f>T18</f>
        <v>0</v>
      </c>
      <c r="U17" s="41">
        <f>U18</f>
        <v>0</v>
      </c>
      <c r="V17" s="46"/>
    </row>
    <row r="18" spans="1:22" s="13" customFormat="1" ht="45">
      <c r="A18" s="73"/>
      <c r="B18" s="85"/>
      <c r="C18" s="52" t="s">
        <v>90</v>
      </c>
      <c r="D18" s="45" t="s">
        <v>92</v>
      </c>
      <c r="E18" s="45" t="s">
        <v>115</v>
      </c>
      <c r="F18" s="45" t="s">
        <v>134</v>
      </c>
      <c r="G18" s="45" t="s">
        <v>116</v>
      </c>
      <c r="H18" s="41">
        <f>H21</f>
        <v>47.8</v>
      </c>
      <c r="I18" s="41">
        <f>I21</f>
        <v>47.8</v>
      </c>
      <c r="J18" s="41">
        <f>J21</f>
        <v>144.80000000000001</v>
      </c>
      <c r="K18" s="41">
        <f t="shared" ref="K18" si="14">K21</f>
        <v>144.80000000000001</v>
      </c>
      <c r="L18" s="41">
        <f>L21</f>
        <v>144.80000000000001</v>
      </c>
      <c r="M18" s="41">
        <f t="shared" ref="M18" si="15">M21</f>
        <v>23.7</v>
      </c>
      <c r="N18" s="41">
        <f t="shared" ref="N18:Q18" si="16">N19+N23+N28</f>
        <v>0</v>
      </c>
      <c r="O18" s="41">
        <f t="shared" si="16"/>
        <v>0</v>
      </c>
      <c r="P18" s="41">
        <f t="shared" si="16"/>
        <v>0</v>
      </c>
      <c r="Q18" s="41">
        <f t="shared" si="16"/>
        <v>0</v>
      </c>
      <c r="R18" s="41">
        <f t="shared" ref="R18" si="17">R19+R23+R28</f>
        <v>0</v>
      </c>
      <c r="S18" s="41">
        <f t="shared" ref="S18" si="18">S19+S23+S28</f>
        <v>0</v>
      </c>
      <c r="T18" s="41">
        <f>T21</f>
        <v>0</v>
      </c>
      <c r="U18" s="41">
        <f>U21</f>
        <v>0</v>
      </c>
      <c r="V18" s="46"/>
    </row>
    <row r="19" spans="1:22" s="13" customFormat="1" ht="25.5" customHeight="1">
      <c r="A19" s="68" t="s">
        <v>89</v>
      </c>
      <c r="B19" s="68" t="s">
        <v>112</v>
      </c>
      <c r="C19" s="38" t="s">
        <v>26</v>
      </c>
      <c r="D19" s="45" t="s">
        <v>92</v>
      </c>
      <c r="E19" s="45" t="s">
        <v>91</v>
      </c>
      <c r="F19" s="45" t="s">
        <v>91</v>
      </c>
      <c r="G19" s="45" t="s">
        <v>91</v>
      </c>
      <c r="H19" s="43">
        <f>H21</f>
        <v>47.8</v>
      </c>
      <c r="I19" s="43">
        <f>I21</f>
        <v>47.8</v>
      </c>
      <c r="J19" s="43">
        <f t="shared" ref="J19:K19" si="19">J21</f>
        <v>144.80000000000001</v>
      </c>
      <c r="K19" s="43">
        <f t="shared" si="19"/>
        <v>144.80000000000001</v>
      </c>
      <c r="L19" s="43">
        <f t="shared" ref="L19:U19" si="20">L21</f>
        <v>144.80000000000001</v>
      </c>
      <c r="M19" s="43">
        <f t="shared" si="20"/>
        <v>23.7</v>
      </c>
      <c r="N19" s="43">
        <f t="shared" ref="N19:Q19" si="21">N21</f>
        <v>0</v>
      </c>
      <c r="O19" s="43">
        <f t="shared" si="21"/>
        <v>0</v>
      </c>
      <c r="P19" s="43">
        <f t="shared" si="21"/>
        <v>0</v>
      </c>
      <c r="Q19" s="43">
        <f t="shared" si="21"/>
        <v>0</v>
      </c>
      <c r="R19" s="43">
        <f t="shared" si="20"/>
        <v>0</v>
      </c>
      <c r="S19" s="43">
        <f t="shared" si="20"/>
        <v>0</v>
      </c>
      <c r="T19" s="43">
        <f t="shared" si="20"/>
        <v>0</v>
      </c>
      <c r="U19" s="43">
        <f t="shared" si="20"/>
        <v>0</v>
      </c>
      <c r="V19" s="42"/>
    </row>
    <row r="20" spans="1:22" s="13" customFormat="1" ht="14.25">
      <c r="A20" s="69"/>
      <c r="B20" s="69"/>
      <c r="C20" s="38" t="s">
        <v>54</v>
      </c>
      <c r="D20" s="44"/>
      <c r="E20" s="44"/>
      <c r="F20" s="44"/>
      <c r="G20" s="44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2"/>
    </row>
    <row r="21" spans="1:22" s="13" customFormat="1" ht="42.75">
      <c r="A21" s="69"/>
      <c r="B21" s="69"/>
      <c r="C21" s="38" t="s">
        <v>90</v>
      </c>
      <c r="D21" s="44" t="s">
        <v>92</v>
      </c>
      <c r="E21" s="44" t="s">
        <v>115</v>
      </c>
      <c r="F21" s="44" t="s">
        <v>134</v>
      </c>
      <c r="G21" s="44" t="s">
        <v>116</v>
      </c>
      <c r="H21" s="43">
        <v>47.8</v>
      </c>
      <c r="I21" s="43">
        <v>47.8</v>
      </c>
      <c r="J21" s="43">
        <v>144.80000000000001</v>
      </c>
      <c r="K21" s="43">
        <v>144.80000000000001</v>
      </c>
      <c r="L21" s="43">
        <v>144.80000000000001</v>
      </c>
      <c r="M21" s="43">
        <v>23.7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2"/>
    </row>
    <row r="22" spans="1:22" s="13" customFormat="1" ht="29.25" customHeight="1">
      <c r="A22" s="74" t="s">
        <v>86</v>
      </c>
      <c r="B22" s="74" t="s">
        <v>113</v>
      </c>
      <c r="C22" s="52" t="s">
        <v>26</v>
      </c>
      <c r="D22" s="45" t="s">
        <v>92</v>
      </c>
      <c r="E22" s="45" t="s">
        <v>91</v>
      </c>
      <c r="F22" s="45" t="s">
        <v>137</v>
      </c>
      <c r="G22" s="45" t="s">
        <v>91</v>
      </c>
      <c r="H22" s="41">
        <f>H24</f>
        <v>17.7</v>
      </c>
      <c r="I22" s="41">
        <f>I24</f>
        <v>17.7</v>
      </c>
      <c r="J22" s="41">
        <f t="shared" ref="J22:K22" si="22">J24</f>
        <v>16.2</v>
      </c>
      <c r="K22" s="41">
        <f t="shared" si="22"/>
        <v>16.2</v>
      </c>
      <c r="L22" s="41">
        <f t="shared" ref="L22:U22" si="23">L24</f>
        <v>0</v>
      </c>
      <c r="M22" s="41">
        <f t="shared" si="23"/>
        <v>0</v>
      </c>
      <c r="N22" s="41">
        <f t="shared" ref="N22:Q22" si="24">N24</f>
        <v>0</v>
      </c>
      <c r="O22" s="41">
        <f t="shared" si="24"/>
        <v>0</v>
      </c>
      <c r="P22" s="41">
        <f t="shared" si="24"/>
        <v>0</v>
      </c>
      <c r="Q22" s="41">
        <f t="shared" si="24"/>
        <v>0</v>
      </c>
      <c r="R22" s="41">
        <f t="shared" si="23"/>
        <v>0</v>
      </c>
      <c r="S22" s="41">
        <f t="shared" si="23"/>
        <v>0</v>
      </c>
      <c r="T22" s="41">
        <f t="shared" si="23"/>
        <v>0</v>
      </c>
      <c r="U22" s="41" t="str">
        <f t="shared" si="23"/>
        <v>0</v>
      </c>
      <c r="V22" s="46"/>
    </row>
    <row r="23" spans="1:22" s="13" customFormat="1" ht="15">
      <c r="A23" s="75"/>
      <c r="B23" s="75"/>
      <c r="C23" s="52" t="s">
        <v>54</v>
      </c>
      <c r="D23" s="45"/>
      <c r="E23" s="45"/>
      <c r="F23" s="45"/>
      <c r="G23" s="45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5"/>
      <c r="V23" s="46"/>
    </row>
    <row r="24" spans="1:22" s="13" customFormat="1" ht="36.75" customHeight="1">
      <c r="A24" s="75"/>
      <c r="B24" s="75"/>
      <c r="C24" s="52" t="s">
        <v>90</v>
      </c>
      <c r="D24" s="45" t="s">
        <v>92</v>
      </c>
      <c r="E24" s="45" t="s">
        <v>93</v>
      </c>
      <c r="F24" s="45" t="s">
        <v>138</v>
      </c>
      <c r="G24" s="45" t="s">
        <v>117</v>
      </c>
      <c r="H24" s="41">
        <f>H25</f>
        <v>17.7</v>
      </c>
      <c r="I24" s="41">
        <f>I25</f>
        <v>17.7</v>
      </c>
      <c r="J24" s="41">
        <f t="shared" ref="J24:K24" si="25">J25</f>
        <v>16.2</v>
      </c>
      <c r="K24" s="41">
        <f t="shared" si="25"/>
        <v>16.2</v>
      </c>
      <c r="L24" s="41">
        <f>L25</f>
        <v>0</v>
      </c>
      <c r="M24" s="41">
        <v>0</v>
      </c>
      <c r="N24" s="41">
        <f t="shared" ref="N24:U24" si="26">N25</f>
        <v>0</v>
      </c>
      <c r="O24" s="41">
        <f t="shared" si="26"/>
        <v>0</v>
      </c>
      <c r="P24" s="41">
        <f t="shared" si="26"/>
        <v>0</v>
      </c>
      <c r="Q24" s="41">
        <f t="shared" si="26"/>
        <v>0</v>
      </c>
      <c r="R24" s="41">
        <f t="shared" si="26"/>
        <v>0</v>
      </c>
      <c r="S24" s="41">
        <f t="shared" si="26"/>
        <v>0</v>
      </c>
      <c r="T24" s="41">
        <f t="shared" si="26"/>
        <v>0</v>
      </c>
      <c r="U24" s="41" t="str">
        <f t="shared" si="26"/>
        <v>0</v>
      </c>
      <c r="V24" s="46"/>
    </row>
    <row r="25" spans="1:22" s="13" customFormat="1" ht="23.25" customHeight="1">
      <c r="A25" s="68" t="s">
        <v>89</v>
      </c>
      <c r="B25" s="68" t="s">
        <v>114</v>
      </c>
      <c r="C25" s="38" t="s">
        <v>26</v>
      </c>
      <c r="D25" s="44" t="s">
        <v>92</v>
      </c>
      <c r="E25" s="44" t="s">
        <v>91</v>
      </c>
      <c r="F25" s="44" t="s">
        <v>91</v>
      </c>
      <c r="G25" s="44" t="s">
        <v>91</v>
      </c>
      <c r="H25" s="43">
        <f>H27</f>
        <v>17.7</v>
      </c>
      <c r="I25" s="43">
        <f>I27</f>
        <v>17.7</v>
      </c>
      <c r="J25" s="43">
        <f t="shared" ref="J25:K25" si="27">J27</f>
        <v>16.2</v>
      </c>
      <c r="K25" s="43">
        <f t="shared" si="27"/>
        <v>16.2</v>
      </c>
      <c r="L25" s="43">
        <f t="shared" ref="L25:U25" si="28">L27</f>
        <v>0</v>
      </c>
      <c r="M25" s="43">
        <f t="shared" si="28"/>
        <v>0</v>
      </c>
      <c r="N25" s="43">
        <f t="shared" ref="N25:Q25" si="29">N27</f>
        <v>0</v>
      </c>
      <c r="O25" s="43">
        <f t="shared" si="29"/>
        <v>0</v>
      </c>
      <c r="P25" s="43">
        <f t="shared" si="29"/>
        <v>0</v>
      </c>
      <c r="Q25" s="43">
        <f t="shared" si="29"/>
        <v>0</v>
      </c>
      <c r="R25" s="43">
        <f t="shared" si="28"/>
        <v>0</v>
      </c>
      <c r="S25" s="43">
        <f t="shared" si="28"/>
        <v>0</v>
      </c>
      <c r="T25" s="43">
        <f t="shared" si="28"/>
        <v>0</v>
      </c>
      <c r="U25" s="43" t="str">
        <f t="shared" si="28"/>
        <v>0</v>
      </c>
      <c r="V25" s="42"/>
    </row>
    <row r="26" spans="1:22" s="13" customFormat="1" ht="24" customHeight="1">
      <c r="A26" s="69"/>
      <c r="B26" s="69"/>
      <c r="C26" s="38" t="s">
        <v>54</v>
      </c>
      <c r="D26" s="44"/>
      <c r="E26" s="44"/>
      <c r="F26" s="44"/>
      <c r="G26" s="44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4"/>
      <c r="V26" s="42"/>
    </row>
    <row r="27" spans="1:22" s="13" customFormat="1" ht="60.75" customHeight="1">
      <c r="A27" s="80"/>
      <c r="B27" s="80"/>
      <c r="C27" s="38" t="s">
        <v>90</v>
      </c>
      <c r="D27" s="44" t="s">
        <v>92</v>
      </c>
      <c r="E27" s="44" t="s">
        <v>93</v>
      </c>
      <c r="F27" s="44" t="s">
        <v>138</v>
      </c>
      <c r="G27" s="44" t="s">
        <v>117</v>
      </c>
      <c r="H27" s="43">
        <v>17.7</v>
      </c>
      <c r="I27" s="43">
        <v>17.7</v>
      </c>
      <c r="J27" s="43">
        <v>16.2</v>
      </c>
      <c r="K27" s="43">
        <v>16.2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4" t="s">
        <v>140</v>
      </c>
      <c r="V27" s="42"/>
    </row>
    <row r="28" spans="1:22" ht="14.25">
      <c r="A28" s="47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</row>
    <row r="29" spans="1:22" ht="34.15" customHeight="1">
      <c r="A29" s="49"/>
      <c r="B29" s="50"/>
      <c r="C29" s="50"/>
      <c r="D29" s="81"/>
      <c r="E29" s="81"/>
      <c r="F29" s="81"/>
      <c r="G29" s="81"/>
      <c r="H29" s="51"/>
      <c r="I29" s="51"/>
      <c r="J29" s="50"/>
      <c r="K29" s="50"/>
      <c r="L29" s="50"/>
      <c r="M29" s="50"/>
      <c r="N29" s="50"/>
      <c r="O29" s="50"/>
      <c r="P29" s="50"/>
      <c r="Q29" s="50"/>
      <c r="R29" s="81"/>
      <c r="S29" s="81"/>
      <c r="T29" s="81"/>
      <c r="U29" s="81"/>
      <c r="V29" s="48"/>
    </row>
    <row r="30" spans="1:22" ht="14.25">
      <c r="A30" s="47"/>
      <c r="B30" s="50"/>
      <c r="C30" s="50"/>
      <c r="D30" s="50"/>
      <c r="E30" s="81"/>
      <c r="F30" s="81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1"/>
      <c r="T30" s="48"/>
      <c r="U30" s="48"/>
      <c r="V30" s="48"/>
    </row>
  </sheetData>
  <mergeCells count="38">
    <mergeCell ref="A25:A27"/>
    <mergeCell ref="B25:B27"/>
    <mergeCell ref="E30:F30"/>
    <mergeCell ref="R29:U29"/>
    <mergeCell ref="E7:E9"/>
    <mergeCell ref="D29:G29"/>
    <mergeCell ref="D7:D9"/>
    <mergeCell ref="A10:A12"/>
    <mergeCell ref="B10:B12"/>
    <mergeCell ref="A13:A14"/>
    <mergeCell ref="B17:B18"/>
    <mergeCell ref="A19:A21"/>
    <mergeCell ref="A22:A24"/>
    <mergeCell ref="B22:B24"/>
    <mergeCell ref="A17:A18"/>
    <mergeCell ref="B13:B14"/>
    <mergeCell ref="P8:Q8"/>
    <mergeCell ref="C6:C9"/>
    <mergeCell ref="B6:B9"/>
    <mergeCell ref="T7:U8"/>
    <mergeCell ref="H7:I8"/>
    <mergeCell ref="H6:U6"/>
    <mergeCell ref="B15:B16"/>
    <mergeCell ref="A15:A16"/>
    <mergeCell ref="B19:B21"/>
    <mergeCell ref="R1:V1"/>
    <mergeCell ref="R2:V2"/>
    <mergeCell ref="A4:V4"/>
    <mergeCell ref="D6:G6"/>
    <mergeCell ref="A6:A9"/>
    <mergeCell ref="R8:S8"/>
    <mergeCell ref="J7:K8"/>
    <mergeCell ref="L7:S7"/>
    <mergeCell ref="F7:F9"/>
    <mergeCell ref="G7:G9"/>
    <mergeCell ref="N8:O8"/>
    <mergeCell ref="V6:V9"/>
    <mergeCell ref="L8:M8"/>
  </mergeCells>
  <phoneticPr fontId="1" type="noConversion"/>
  <pageMargins left="0.59055118110236227" right="0.19685039370078741" top="0.51181102362204722" bottom="0.51181102362204722" header="0.31496062992125984" footer="0.23622047244094491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1"/>
  <sheetViews>
    <sheetView view="pageBreakPreview" zoomScale="70" zoomScaleNormal="73" zoomScaleSheetLayoutView="70" workbookViewId="0">
      <selection activeCell="K15" sqref="K15"/>
    </sheetView>
  </sheetViews>
  <sheetFormatPr defaultRowHeight="12.75"/>
  <cols>
    <col min="1" max="1" width="14.85546875" customWidth="1"/>
    <col min="2" max="2" width="29.5703125" customWidth="1"/>
    <col min="3" max="3" width="27.28515625" customWidth="1"/>
    <col min="4" max="4" width="11" customWidth="1"/>
    <col min="5" max="5" width="8" customWidth="1"/>
    <col min="6" max="6" width="9.5703125" customWidth="1"/>
    <col min="7" max="7" width="8.5703125" customWidth="1"/>
    <col min="8" max="8" width="9.85546875" customWidth="1"/>
    <col min="9" max="9" width="6.5703125" customWidth="1"/>
    <col min="10" max="10" width="8.140625" customWidth="1"/>
    <col min="11" max="11" width="10" customWidth="1"/>
    <col min="12" max="12" width="8.42578125" customWidth="1"/>
    <col min="13" max="13" width="8.140625" customWidth="1"/>
    <col min="14" max="15" width="6.5703125" customWidth="1"/>
    <col min="16" max="16" width="8.5703125" customWidth="1"/>
    <col min="17" max="17" width="9.42578125" customWidth="1"/>
    <col min="18" max="18" width="16.42578125" customWidth="1"/>
  </cols>
  <sheetData>
    <row r="1" spans="1:18" ht="15.75">
      <c r="P1" s="95" t="s">
        <v>30</v>
      </c>
      <c r="Q1" s="95"/>
      <c r="R1" s="95"/>
    </row>
    <row r="2" spans="1:18" ht="60" customHeight="1">
      <c r="P2" s="95" t="s">
        <v>88</v>
      </c>
      <c r="Q2" s="95"/>
      <c r="R2" s="95"/>
    </row>
    <row r="3" spans="1:18" ht="19.149999999999999" customHeight="1">
      <c r="P3" s="10"/>
      <c r="Q3" s="10"/>
      <c r="R3" s="10"/>
    </row>
    <row r="4" spans="1:18" ht="32.25" customHeight="1">
      <c r="A4" s="96" t="s">
        <v>144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</row>
    <row r="5" spans="1:18" ht="15.75">
      <c r="P5" s="10"/>
      <c r="Q5" s="10"/>
      <c r="R5" s="12" t="s">
        <v>6</v>
      </c>
    </row>
    <row r="6" spans="1:18" ht="29.25" customHeight="1">
      <c r="A6" s="73" t="s">
        <v>17</v>
      </c>
      <c r="B6" s="73" t="s">
        <v>32</v>
      </c>
      <c r="C6" s="73" t="s">
        <v>39</v>
      </c>
      <c r="D6" s="73" t="s">
        <v>149</v>
      </c>
      <c r="E6" s="73"/>
      <c r="F6" s="73" t="s">
        <v>151</v>
      </c>
      <c r="G6" s="73"/>
      <c r="H6" s="73" t="s">
        <v>152</v>
      </c>
      <c r="I6" s="73"/>
      <c r="J6" s="73"/>
      <c r="K6" s="73"/>
      <c r="L6" s="73"/>
      <c r="M6" s="73"/>
      <c r="N6" s="73"/>
      <c r="O6" s="73"/>
      <c r="P6" s="73" t="s">
        <v>2</v>
      </c>
      <c r="Q6" s="73"/>
      <c r="R6" s="73" t="s">
        <v>38</v>
      </c>
    </row>
    <row r="7" spans="1:18" ht="28.15" customHeight="1">
      <c r="A7" s="73"/>
      <c r="B7" s="73"/>
      <c r="C7" s="73"/>
      <c r="D7" s="73"/>
      <c r="E7" s="73"/>
      <c r="F7" s="73"/>
      <c r="G7" s="73"/>
      <c r="H7" s="73" t="s">
        <v>5</v>
      </c>
      <c r="I7" s="73"/>
      <c r="J7" s="73" t="s">
        <v>11</v>
      </c>
      <c r="K7" s="73"/>
      <c r="L7" s="73" t="s">
        <v>61</v>
      </c>
      <c r="M7" s="73"/>
      <c r="N7" s="73" t="s">
        <v>15</v>
      </c>
      <c r="O7" s="73"/>
      <c r="P7" s="73"/>
      <c r="Q7" s="73"/>
      <c r="R7" s="73"/>
    </row>
    <row r="8" spans="1:18" ht="15">
      <c r="A8" s="73"/>
      <c r="B8" s="73"/>
      <c r="C8" s="73"/>
      <c r="D8" s="54" t="s">
        <v>3</v>
      </c>
      <c r="E8" s="54" t="s">
        <v>4</v>
      </c>
      <c r="F8" s="54" t="s">
        <v>3</v>
      </c>
      <c r="G8" s="54" t="s">
        <v>4</v>
      </c>
      <c r="H8" s="54" t="s">
        <v>3</v>
      </c>
      <c r="I8" s="54" t="s">
        <v>4</v>
      </c>
      <c r="J8" s="54" t="s">
        <v>3</v>
      </c>
      <c r="K8" s="54" t="s">
        <v>4</v>
      </c>
      <c r="L8" s="54" t="s">
        <v>3</v>
      </c>
      <c r="M8" s="54" t="s">
        <v>4</v>
      </c>
      <c r="N8" s="54" t="s">
        <v>3</v>
      </c>
      <c r="O8" s="54" t="s">
        <v>4</v>
      </c>
      <c r="P8" s="54" t="s">
        <v>55</v>
      </c>
      <c r="Q8" s="54" t="s">
        <v>56</v>
      </c>
      <c r="R8" s="73"/>
    </row>
    <row r="9" spans="1:18" ht="13.5" customHeight="1">
      <c r="A9" s="92" t="s">
        <v>74</v>
      </c>
      <c r="B9" s="73" t="s">
        <v>153</v>
      </c>
      <c r="C9" s="52" t="s">
        <v>18</v>
      </c>
      <c r="D9" s="59">
        <f t="shared" ref="D9:E9" si="0">D12+D13+D14</f>
        <v>67.099999999999994</v>
      </c>
      <c r="E9" s="59">
        <f t="shared" si="0"/>
        <v>66</v>
      </c>
      <c r="F9" s="56">
        <f t="shared" ref="F9:G9" si="1">F12+F13+F14</f>
        <v>163</v>
      </c>
      <c r="G9" s="56">
        <f t="shared" si="1"/>
        <v>161.5</v>
      </c>
      <c r="H9" s="52">
        <f t="shared" ref="H9:M9" si="2">H12+H13+H14</f>
        <v>146.80000000000001</v>
      </c>
      <c r="I9" s="52">
        <f t="shared" si="2"/>
        <v>23.7</v>
      </c>
      <c r="J9" s="59">
        <f t="shared" si="2"/>
        <v>0</v>
      </c>
      <c r="K9" s="59">
        <f t="shared" si="2"/>
        <v>0</v>
      </c>
      <c r="L9" s="59">
        <f t="shared" si="2"/>
        <v>0</v>
      </c>
      <c r="M9" s="59">
        <f t="shared" si="2"/>
        <v>0</v>
      </c>
      <c r="N9" s="52">
        <f t="shared" ref="N9:O9" si="3">N12+N13+N14</f>
        <v>0</v>
      </c>
      <c r="O9" s="52">
        <f t="shared" si="3"/>
        <v>0</v>
      </c>
      <c r="P9" s="52">
        <f>P12+P13+P14</f>
        <v>2</v>
      </c>
      <c r="Q9" s="52">
        <f>Q12+Q13+Q14</f>
        <v>2</v>
      </c>
      <c r="R9" s="52"/>
    </row>
    <row r="10" spans="1:18" ht="15">
      <c r="A10" s="93"/>
      <c r="B10" s="73"/>
      <c r="C10" s="52" t="s">
        <v>19</v>
      </c>
      <c r="D10" s="58"/>
      <c r="E10" s="58"/>
      <c r="F10" s="55"/>
      <c r="G10" s="55"/>
      <c r="H10" s="54"/>
      <c r="I10" s="54"/>
      <c r="J10" s="58"/>
      <c r="K10" s="58"/>
      <c r="L10" s="58"/>
      <c r="M10" s="58"/>
      <c r="N10" s="54"/>
      <c r="O10" s="54"/>
      <c r="P10" s="54"/>
      <c r="Q10" s="54"/>
      <c r="R10" s="52"/>
    </row>
    <row r="11" spans="1:18" ht="15">
      <c r="A11" s="93"/>
      <c r="B11" s="73"/>
      <c r="C11" s="52" t="s">
        <v>7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 ht="15">
      <c r="A12" s="93"/>
      <c r="B12" s="73"/>
      <c r="C12" s="52" t="s">
        <v>20</v>
      </c>
      <c r="D12" s="59">
        <f t="shared" ref="D12:E12" si="4">D33+D19</f>
        <v>1.6</v>
      </c>
      <c r="E12" s="59">
        <f t="shared" si="4"/>
        <v>0.5</v>
      </c>
      <c r="F12" s="56">
        <f t="shared" ref="F12:G12" si="5">F33+F19</f>
        <v>2</v>
      </c>
      <c r="G12" s="56">
        <f t="shared" si="5"/>
        <v>0.5</v>
      </c>
      <c r="H12" s="52">
        <f t="shared" ref="H12:M12" si="6">H33+H19</f>
        <v>2</v>
      </c>
      <c r="I12" s="52">
        <f t="shared" si="6"/>
        <v>0</v>
      </c>
      <c r="J12" s="59">
        <f t="shared" si="6"/>
        <v>0</v>
      </c>
      <c r="K12" s="59">
        <f t="shared" si="6"/>
        <v>0</v>
      </c>
      <c r="L12" s="59">
        <f t="shared" si="6"/>
        <v>0</v>
      </c>
      <c r="M12" s="59">
        <f t="shared" si="6"/>
        <v>0</v>
      </c>
      <c r="N12" s="52">
        <f t="shared" ref="N12:O12" si="7">N33+N19</f>
        <v>0</v>
      </c>
      <c r="O12" s="52">
        <f t="shared" si="7"/>
        <v>0</v>
      </c>
      <c r="P12" s="39">
        <f>P19</f>
        <v>2</v>
      </c>
      <c r="Q12" s="39">
        <f>Q19</f>
        <v>2</v>
      </c>
      <c r="R12" s="39"/>
    </row>
    <row r="13" spans="1:18" ht="30">
      <c r="A13" s="93"/>
      <c r="B13" s="73"/>
      <c r="C13" s="52" t="s">
        <v>40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</row>
    <row r="14" spans="1:18" ht="57.75">
      <c r="A14" s="93"/>
      <c r="B14" s="73"/>
      <c r="C14" s="52" t="s">
        <v>147</v>
      </c>
      <c r="D14" s="59">
        <f t="shared" ref="D14:E14" si="8">D21+D35+D49</f>
        <v>65.5</v>
      </c>
      <c r="E14" s="59">
        <f t="shared" si="8"/>
        <v>65.5</v>
      </c>
      <c r="F14" s="56">
        <f t="shared" ref="F14:G14" si="9">F21+F35+F49</f>
        <v>161</v>
      </c>
      <c r="G14" s="56">
        <f t="shared" si="9"/>
        <v>161</v>
      </c>
      <c r="H14" s="52">
        <f t="shared" ref="H14:M14" si="10">H21+H35+H49</f>
        <v>144.80000000000001</v>
      </c>
      <c r="I14" s="52">
        <f t="shared" si="10"/>
        <v>23.7</v>
      </c>
      <c r="J14" s="59">
        <f t="shared" si="10"/>
        <v>0</v>
      </c>
      <c r="K14" s="59">
        <f t="shared" si="10"/>
        <v>0</v>
      </c>
      <c r="L14" s="59">
        <f t="shared" si="10"/>
        <v>0</v>
      </c>
      <c r="M14" s="59">
        <f t="shared" si="10"/>
        <v>0</v>
      </c>
      <c r="N14" s="52">
        <f t="shared" ref="N14:O14" si="11">N21+N35+N49</f>
        <v>0</v>
      </c>
      <c r="O14" s="52">
        <f t="shared" si="11"/>
        <v>0</v>
      </c>
      <c r="P14" s="39">
        <f>P42</f>
        <v>0</v>
      </c>
      <c r="Q14" s="39">
        <f>Q42</f>
        <v>0</v>
      </c>
      <c r="R14" s="39"/>
    </row>
    <row r="15" spans="1:18" ht="15">
      <c r="A15" s="94"/>
      <c r="B15" s="73"/>
      <c r="C15" s="52" t="s">
        <v>21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</row>
    <row r="16" spans="1:18" ht="14.25">
      <c r="A16" s="89" t="s">
        <v>31</v>
      </c>
      <c r="B16" s="89" t="s">
        <v>110</v>
      </c>
      <c r="C16" s="38" t="s">
        <v>18</v>
      </c>
      <c r="D16" s="60">
        <f t="shared" ref="D16:E16" si="12">D19+D20+D21</f>
        <v>1.6</v>
      </c>
      <c r="E16" s="60">
        <f t="shared" si="12"/>
        <v>0.5</v>
      </c>
      <c r="F16" s="57">
        <f t="shared" ref="F16:G16" si="13">F19+F20+F21</f>
        <v>2</v>
      </c>
      <c r="G16" s="57">
        <f t="shared" si="13"/>
        <v>0.5</v>
      </c>
      <c r="H16" s="38">
        <f t="shared" ref="H16:M16" si="14">H19+H20+H21</f>
        <v>2</v>
      </c>
      <c r="I16" s="38">
        <f t="shared" si="14"/>
        <v>0</v>
      </c>
      <c r="J16" s="60">
        <f t="shared" si="14"/>
        <v>0</v>
      </c>
      <c r="K16" s="60">
        <f t="shared" si="14"/>
        <v>0</v>
      </c>
      <c r="L16" s="60">
        <f t="shared" si="14"/>
        <v>0</v>
      </c>
      <c r="M16" s="60">
        <f t="shared" si="14"/>
        <v>0</v>
      </c>
      <c r="N16" s="38">
        <f t="shared" ref="N16:O16" si="15">N19+N20+N21</f>
        <v>0</v>
      </c>
      <c r="O16" s="38">
        <f t="shared" si="15"/>
        <v>0</v>
      </c>
      <c r="P16" s="40">
        <f>P19</f>
        <v>2</v>
      </c>
      <c r="Q16" s="40">
        <f>Q19</f>
        <v>2</v>
      </c>
      <c r="R16" s="40"/>
    </row>
    <row r="17" spans="1:18" ht="14.25">
      <c r="A17" s="89"/>
      <c r="B17" s="89"/>
      <c r="C17" s="38" t="s">
        <v>19</v>
      </c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8" ht="14.25">
      <c r="A18" s="89"/>
      <c r="B18" s="89"/>
      <c r="C18" s="38" t="s">
        <v>7</v>
      </c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</row>
    <row r="19" spans="1:18" ht="14.25">
      <c r="A19" s="89"/>
      <c r="B19" s="89"/>
      <c r="C19" s="38" t="s">
        <v>20</v>
      </c>
      <c r="D19" s="40">
        <f t="shared" ref="D19:E19" si="16">D23</f>
        <v>1.6</v>
      </c>
      <c r="E19" s="40">
        <f t="shared" si="16"/>
        <v>0.5</v>
      </c>
      <c r="F19" s="40">
        <f t="shared" ref="F19:G19" si="17">F23</f>
        <v>2</v>
      </c>
      <c r="G19" s="40">
        <f t="shared" si="17"/>
        <v>0.5</v>
      </c>
      <c r="H19" s="40">
        <f t="shared" ref="H19:M19" si="18">H23</f>
        <v>2</v>
      </c>
      <c r="I19" s="40">
        <f t="shared" si="18"/>
        <v>0</v>
      </c>
      <c r="J19" s="40">
        <f t="shared" si="18"/>
        <v>0</v>
      </c>
      <c r="K19" s="40">
        <f t="shared" si="18"/>
        <v>0</v>
      </c>
      <c r="L19" s="40">
        <f t="shared" si="18"/>
        <v>0</v>
      </c>
      <c r="M19" s="40">
        <f t="shared" si="18"/>
        <v>0</v>
      </c>
      <c r="N19" s="40">
        <f t="shared" ref="N19:O19" si="19">N23</f>
        <v>0</v>
      </c>
      <c r="O19" s="40">
        <f t="shared" si="19"/>
        <v>0</v>
      </c>
      <c r="P19" s="40">
        <f>P23</f>
        <v>2</v>
      </c>
      <c r="Q19" s="40">
        <f>Q23</f>
        <v>2</v>
      </c>
      <c r="R19" s="40"/>
    </row>
    <row r="20" spans="1:18" ht="28.5">
      <c r="A20" s="89"/>
      <c r="B20" s="89"/>
      <c r="C20" s="38" t="s">
        <v>40</v>
      </c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</row>
    <row r="21" spans="1:18" ht="42.75">
      <c r="A21" s="89"/>
      <c r="B21" s="89"/>
      <c r="C21" s="38" t="s">
        <v>142</v>
      </c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</row>
    <row r="22" spans="1:18" ht="14.25">
      <c r="A22" s="89"/>
      <c r="B22" s="89"/>
      <c r="C22" s="38" t="s">
        <v>21</v>
      </c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</row>
    <row r="23" spans="1:18" ht="18" customHeight="1">
      <c r="A23" s="86" t="s">
        <v>42</v>
      </c>
      <c r="B23" s="68" t="s">
        <v>118</v>
      </c>
      <c r="C23" s="38" t="s">
        <v>18</v>
      </c>
      <c r="D23" s="60">
        <f t="shared" ref="D23:E23" si="20">D26</f>
        <v>1.6</v>
      </c>
      <c r="E23" s="60">
        <f t="shared" si="20"/>
        <v>0.5</v>
      </c>
      <c r="F23" s="57">
        <f t="shared" ref="F23:G23" si="21">F26</f>
        <v>2</v>
      </c>
      <c r="G23" s="57">
        <f t="shared" si="21"/>
        <v>0.5</v>
      </c>
      <c r="H23" s="38">
        <f t="shared" ref="H23:M23" si="22">H26</f>
        <v>2</v>
      </c>
      <c r="I23" s="38">
        <f t="shared" si="22"/>
        <v>0</v>
      </c>
      <c r="J23" s="60">
        <f t="shared" si="22"/>
        <v>0</v>
      </c>
      <c r="K23" s="60">
        <f t="shared" si="22"/>
        <v>0</v>
      </c>
      <c r="L23" s="60">
        <f t="shared" si="22"/>
        <v>0</v>
      </c>
      <c r="M23" s="60">
        <f t="shared" si="22"/>
        <v>0</v>
      </c>
      <c r="N23" s="38">
        <f t="shared" ref="N23:O23" si="23">N26</f>
        <v>0</v>
      </c>
      <c r="O23" s="38">
        <f t="shared" si="23"/>
        <v>0</v>
      </c>
      <c r="P23" s="40">
        <f>P26</f>
        <v>2</v>
      </c>
      <c r="Q23" s="40">
        <f>Q26</f>
        <v>2</v>
      </c>
      <c r="R23" s="40"/>
    </row>
    <row r="24" spans="1:18" ht="14.25">
      <c r="A24" s="87"/>
      <c r="B24" s="69"/>
      <c r="C24" s="38" t="s">
        <v>19</v>
      </c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</row>
    <row r="25" spans="1:18" ht="14.25">
      <c r="A25" s="87"/>
      <c r="B25" s="69"/>
      <c r="C25" s="38" t="s">
        <v>7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</row>
    <row r="26" spans="1:18" ht="14.25">
      <c r="A26" s="87"/>
      <c r="B26" s="69"/>
      <c r="C26" s="38" t="s">
        <v>20</v>
      </c>
      <c r="D26" s="40">
        <v>1.6</v>
      </c>
      <c r="E26" s="40">
        <v>0.5</v>
      </c>
      <c r="F26" s="40">
        <v>2</v>
      </c>
      <c r="G26" s="40">
        <v>0.5</v>
      </c>
      <c r="H26" s="40">
        <v>2</v>
      </c>
      <c r="I26" s="40">
        <v>0</v>
      </c>
      <c r="J26" s="40"/>
      <c r="K26" s="40"/>
      <c r="L26" s="40"/>
      <c r="M26" s="40"/>
      <c r="N26" s="40"/>
      <c r="O26" s="40"/>
      <c r="P26" s="40">
        <v>2</v>
      </c>
      <c r="Q26" s="40">
        <v>2</v>
      </c>
      <c r="R26" s="40"/>
    </row>
    <row r="27" spans="1:18" ht="28.5">
      <c r="A27" s="87"/>
      <c r="B27" s="69"/>
      <c r="C27" s="38" t="s">
        <v>40</v>
      </c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</row>
    <row r="28" spans="1:18" ht="42.75">
      <c r="A28" s="87"/>
      <c r="B28" s="69"/>
      <c r="C28" s="38" t="s">
        <v>142</v>
      </c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</row>
    <row r="29" spans="1:18" ht="14.25">
      <c r="A29" s="88"/>
      <c r="B29" s="80"/>
      <c r="C29" s="38" t="s">
        <v>21</v>
      </c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</row>
    <row r="30" spans="1:18" ht="13.5" customHeight="1">
      <c r="A30" s="120" t="s">
        <v>85</v>
      </c>
      <c r="B30" s="123" t="s">
        <v>111</v>
      </c>
      <c r="C30" s="52" t="s">
        <v>18</v>
      </c>
      <c r="D30" s="59">
        <f t="shared" ref="D30:E30" si="24">D33+D35</f>
        <v>47.8</v>
      </c>
      <c r="E30" s="59">
        <f t="shared" si="24"/>
        <v>47.8</v>
      </c>
      <c r="F30" s="56">
        <f t="shared" ref="F30:G30" si="25">F33+F35</f>
        <v>144.80000000000001</v>
      </c>
      <c r="G30" s="56">
        <f t="shared" si="25"/>
        <v>144.80000000000001</v>
      </c>
      <c r="H30" s="52">
        <f t="shared" ref="H30:M30" si="26">H33+H35</f>
        <v>144.80000000000001</v>
      </c>
      <c r="I30" s="52">
        <f t="shared" si="26"/>
        <v>23.7</v>
      </c>
      <c r="J30" s="59">
        <f t="shared" si="26"/>
        <v>0</v>
      </c>
      <c r="K30" s="59">
        <f t="shared" si="26"/>
        <v>0</v>
      </c>
      <c r="L30" s="59">
        <f t="shared" si="26"/>
        <v>0</v>
      </c>
      <c r="M30" s="59">
        <f t="shared" si="26"/>
        <v>0</v>
      </c>
      <c r="N30" s="52">
        <f t="shared" ref="N30:O30" si="27">N33+N35</f>
        <v>0</v>
      </c>
      <c r="O30" s="52">
        <f t="shared" si="27"/>
        <v>0</v>
      </c>
      <c r="P30" s="39">
        <f>P35</f>
        <v>0</v>
      </c>
      <c r="Q30" s="39">
        <f>Q35</f>
        <v>0</v>
      </c>
      <c r="R30" s="39"/>
    </row>
    <row r="31" spans="1:18" ht="15">
      <c r="A31" s="121"/>
      <c r="B31" s="124"/>
      <c r="C31" s="52" t="s">
        <v>19</v>
      </c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</row>
    <row r="32" spans="1:18" ht="15">
      <c r="A32" s="121"/>
      <c r="B32" s="124"/>
      <c r="C32" s="52" t="s">
        <v>33</v>
      </c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</row>
    <row r="33" spans="1:18" ht="15">
      <c r="A33" s="121"/>
      <c r="B33" s="124"/>
      <c r="C33" s="52" t="s">
        <v>20</v>
      </c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</row>
    <row r="34" spans="1:18" ht="66" customHeight="1">
      <c r="A34" s="121"/>
      <c r="B34" s="124"/>
      <c r="C34" s="52" t="s">
        <v>40</v>
      </c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</row>
    <row r="35" spans="1:18" ht="57.75">
      <c r="A35" s="121"/>
      <c r="B35" s="124"/>
      <c r="C35" s="52" t="s">
        <v>147</v>
      </c>
      <c r="D35" s="39">
        <f t="shared" ref="D35:E35" si="28">D42</f>
        <v>47.8</v>
      </c>
      <c r="E35" s="39">
        <f t="shared" si="28"/>
        <v>47.8</v>
      </c>
      <c r="F35" s="39">
        <f t="shared" ref="F35:I35" si="29">F42</f>
        <v>144.80000000000001</v>
      </c>
      <c r="G35" s="39">
        <f t="shared" si="29"/>
        <v>144.80000000000001</v>
      </c>
      <c r="H35" s="39">
        <f t="shared" si="29"/>
        <v>144.80000000000001</v>
      </c>
      <c r="I35" s="39">
        <f t="shared" si="29"/>
        <v>23.7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f>P37</f>
        <v>0</v>
      </c>
      <c r="Q35" s="39">
        <f>Q37</f>
        <v>0</v>
      </c>
      <c r="R35" s="39"/>
    </row>
    <row r="36" spans="1:18" ht="15">
      <c r="A36" s="122"/>
      <c r="B36" s="125"/>
      <c r="C36" s="52" t="s">
        <v>21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</row>
    <row r="37" spans="1:18" ht="14.25">
      <c r="A37" s="86" t="s">
        <v>42</v>
      </c>
      <c r="B37" s="89" t="s">
        <v>112</v>
      </c>
      <c r="C37" s="38" t="s">
        <v>18</v>
      </c>
      <c r="D37" s="60">
        <f t="shared" ref="D37:E37" si="30">D40+D42</f>
        <v>47.8</v>
      </c>
      <c r="E37" s="60">
        <f t="shared" si="30"/>
        <v>47.8</v>
      </c>
      <c r="F37" s="57">
        <f t="shared" ref="F37:G37" si="31">F40+F42</f>
        <v>144.80000000000001</v>
      </c>
      <c r="G37" s="57">
        <f t="shared" si="31"/>
        <v>144.80000000000001</v>
      </c>
      <c r="H37" s="38">
        <f t="shared" ref="H37:I37" si="32">H40+H42</f>
        <v>144.80000000000001</v>
      </c>
      <c r="I37" s="38">
        <f t="shared" si="32"/>
        <v>23.7</v>
      </c>
      <c r="J37" s="60">
        <v>0</v>
      </c>
      <c r="K37" s="60">
        <v>0</v>
      </c>
      <c r="L37" s="60">
        <v>0</v>
      </c>
      <c r="M37" s="60">
        <v>0</v>
      </c>
      <c r="N37" s="38">
        <v>0</v>
      </c>
      <c r="O37" s="38">
        <v>0</v>
      </c>
      <c r="P37" s="40">
        <f>P42</f>
        <v>0</v>
      </c>
      <c r="Q37" s="40">
        <f>Q42</f>
        <v>0</v>
      </c>
      <c r="R37" s="40"/>
    </row>
    <row r="38" spans="1:18" ht="14.25">
      <c r="A38" s="87"/>
      <c r="B38" s="89"/>
      <c r="C38" s="38" t="s">
        <v>19</v>
      </c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</row>
    <row r="39" spans="1:18" ht="14.25">
      <c r="A39" s="87"/>
      <c r="B39" s="89"/>
      <c r="C39" s="38" t="s">
        <v>34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</row>
    <row r="40" spans="1:18" ht="14.25">
      <c r="A40" s="87"/>
      <c r="B40" s="89"/>
      <c r="C40" s="38" t="s">
        <v>20</v>
      </c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</row>
    <row r="41" spans="1:18" ht="28.5">
      <c r="A41" s="87"/>
      <c r="B41" s="89"/>
      <c r="C41" s="38" t="s">
        <v>40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</row>
    <row r="42" spans="1:18" ht="42.75">
      <c r="A42" s="87"/>
      <c r="B42" s="89"/>
      <c r="C42" s="38" t="s">
        <v>143</v>
      </c>
      <c r="D42" s="40">
        <v>47.8</v>
      </c>
      <c r="E42" s="40">
        <v>47.8</v>
      </c>
      <c r="F42" s="40">
        <v>144.80000000000001</v>
      </c>
      <c r="G42" s="40">
        <v>144.80000000000001</v>
      </c>
      <c r="H42" s="40">
        <v>144.80000000000001</v>
      </c>
      <c r="I42" s="40">
        <v>23.7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/>
    </row>
    <row r="43" spans="1:18" ht="14.25">
      <c r="A43" s="88"/>
      <c r="B43" s="89"/>
      <c r="C43" s="38" t="s">
        <v>21</v>
      </c>
      <c r="D43" s="60"/>
      <c r="E43" s="60"/>
      <c r="F43" s="57"/>
      <c r="G43" s="57"/>
      <c r="H43" s="38"/>
      <c r="I43" s="38"/>
      <c r="J43" s="40"/>
      <c r="K43" s="40"/>
      <c r="L43" s="40"/>
      <c r="M43" s="40"/>
      <c r="N43" s="40"/>
      <c r="O43" s="40"/>
      <c r="P43" s="40"/>
      <c r="Q43" s="40"/>
      <c r="R43" s="40"/>
    </row>
    <row r="44" spans="1:18" ht="15">
      <c r="A44" s="74" t="s">
        <v>86</v>
      </c>
      <c r="B44" s="74" t="s">
        <v>113</v>
      </c>
      <c r="C44" s="52" t="s">
        <v>18</v>
      </c>
      <c r="D44" s="59">
        <f>D49</f>
        <v>17.7</v>
      </c>
      <c r="E44" s="59">
        <f>E49</f>
        <v>17.7</v>
      </c>
      <c r="F44" s="56">
        <f>F49</f>
        <v>16.2</v>
      </c>
      <c r="G44" s="56">
        <f>G49</f>
        <v>16.2</v>
      </c>
      <c r="H44" s="52">
        <f>H49</f>
        <v>0</v>
      </c>
      <c r="I44" s="52"/>
      <c r="J44" s="59">
        <f t="shared" ref="J44:M44" si="33">J49</f>
        <v>0</v>
      </c>
      <c r="K44" s="59">
        <f t="shared" si="33"/>
        <v>0</v>
      </c>
      <c r="L44" s="59">
        <f t="shared" si="33"/>
        <v>0</v>
      </c>
      <c r="M44" s="59">
        <f t="shared" si="33"/>
        <v>0</v>
      </c>
      <c r="N44" s="52">
        <f t="shared" ref="N44:O44" si="34">N49</f>
        <v>0</v>
      </c>
      <c r="O44" s="52">
        <f t="shared" si="34"/>
        <v>0</v>
      </c>
      <c r="P44" s="39"/>
      <c r="Q44" s="39"/>
      <c r="R44" s="39"/>
    </row>
    <row r="45" spans="1:18" ht="15">
      <c r="A45" s="75"/>
      <c r="B45" s="75"/>
      <c r="C45" s="52" t="s">
        <v>19</v>
      </c>
      <c r="D45" s="59"/>
      <c r="E45" s="59"/>
      <c r="F45" s="56"/>
      <c r="G45" s="56"/>
      <c r="H45" s="52"/>
      <c r="I45" s="52"/>
      <c r="J45" s="39"/>
      <c r="K45" s="39"/>
      <c r="L45" s="39"/>
      <c r="M45" s="39"/>
      <c r="N45" s="39"/>
      <c r="O45" s="39"/>
      <c r="P45" s="39"/>
      <c r="Q45" s="39"/>
      <c r="R45" s="39"/>
    </row>
    <row r="46" spans="1:18" ht="15">
      <c r="A46" s="75"/>
      <c r="B46" s="75"/>
      <c r="C46" s="52" t="s">
        <v>34</v>
      </c>
      <c r="D46" s="59"/>
      <c r="E46" s="59"/>
      <c r="F46" s="56"/>
      <c r="G46" s="56"/>
      <c r="H46" s="52"/>
      <c r="I46" s="52"/>
      <c r="J46" s="39"/>
      <c r="K46" s="39"/>
      <c r="L46" s="39"/>
      <c r="M46" s="39"/>
      <c r="N46" s="39"/>
      <c r="O46" s="39"/>
      <c r="P46" s="39"/>
      <c r="Q46" s="39"/>
      <c r="R46" s="39"/>
    </row>
    <row r="47" spans="1:18" ht="15">
      <c r="A47" s="75"/>
      <c r="B47" s="75"/>
      <c r="C47" s="52" t="s">
        <v>20</v>
      </c>
      <c r="D47" s="59"/>
      <c r="E47" s="59"/>
      <c r="F47" s="56"/>
      <c r="G47" s="56"/>
      <c r="H47" s="52"/>
      <c r="I47" s="52"/>
      <c r="J47" s="39"/>
      <c r="K47" s="39"/>
      <c r="L47" s="39"/>
      <c r="M47" s="39"/>
      <c r="N47" s="39"/>
      <c r="O47" s="39"/>
      <c r="P47" s="39"/>
      <c r="Q47" s="39"/>
      <c r="R47" s="39"/>
    </row>
    <row r="48" spans="1:18" ht="30">
      <c r="A48" s="75"/>
      <c r="B48" s="75"/>
      <c r="C48" s="52" t="s">
        <v>40</v>
      </c>
      <c r="D48" s="59"/>
      <c r="E48" s="59"/>
      <c r="F48" s="56"/>
      <c r="G48" s="56"/>
      <c r="H48" s="52"/>
      <c r="I48" s="52"/>
      <c r="J48" s="39"/>
      <c r="K48" s="39"/>
      <c r="L48" s="39"/>
      <c r="M48" s="39"/>
      <c r="N48" s="39"/>
      <c r="O48" s="39"/>
      <c r="P48" s="39"/>
      <c r="Q48" s="39"/>
      <c r="R48" s="39"/>
    </row>
    <row r="49" spans="1:20" ht="57.75">
      <c r="A49" s="75"/>
      <c r="B49" s="75"/>
      <c r="C49" s="52" t="s">
        <v>148</v>
      </c>
      <c r="D49" s="59">
        <f t="shared" ref="D49:E49" si="35">D51</f>
        <v>17.7</v>
      </c>
      <c r="E49" s="59">
        <f t="shared" si="35"/>
        <v>17.7</v>
      </c>
      <c r="F49" s="56">
        <f t="shared" ref="F49:H49" si="36">F51</f>
        <v>16.2</v>
      </c>
      <c r="G49" s="56">
        <f t="shared" si="36"/>
        <v>16.2</v>
      </c>
      <c r="H49" s="56">
        <f t="shared" si="36"/>
        <v>0</v>
      </c>
      <c r="I49" s="52"/>
      <c r="J49" s="59"/>
      <c r="K49" s="59"/>
      <c r="L49" s="59"/>
      <c r="M49" s="59"/>
      <c r="N49" s="52"/>
      <c r="O49" s="52"/>
      <c r="P49" s="39"/>
      <c r="Q49" s="39"/>
      <c r="R49" s="39"/>
    </row>
    <row r="50" spans="1:20" ht="15">
      <c r="A50" s="76"/>
      <c r="B50" s="76"/>
      <c r="C50" s="52" t="s">
        <v>21</v>
      </c>
      <c r="D50" s="59"/>
      <c r="E50" s="59"/>
      <c r="F50" s="56"/>
      <c r="G50" s="56"/>
      <c r="H50" s="52"/>
      <c r="I50" s="52"/>
      <c r="J50" s="39"/>
      <c r="K50" s="39"/>
      <c r="L50" s="39"/>
      <c r="M50" s="39"/>
      <c r="N50" s="39"/>
      <c r="O50" s="39"/>
      <c r="P50" s="39"/>
      <c r="Q50" s="39"/>
      <c r="R50" s="39"/>
    </row>
    <row r="51" spans="1:20" ht="14.25">
      <c r="A51" s="86" t="s">
        <v>42</v>
      </c>
      <c r="B51" s="89" t="s">
        <v>114</v>
      </c>
      <c r="C51" s="38" t="s">
        <v>18</v>
      </c>
      <c r="D51" s="60">
        <f>D56</f>
        <v>17.7</v>
      </c>
      <c r="E51" s="60">
        <f>E56</f>
        <v>17.7</v>
      </c>
      <c r="F51" s="57">
        <f>F56</f>
        <v>16.2</v>
      </c>
      <c r="G51" s="57">
        <f>G56</f>
        <v>16.2</v>
      </c>
      <c r="H51" s="38">
        <f>H56</f>
        <v>0</v>
      </c>
      <c r="I51" s="38"/>
      <c r="J51" s="60">
        <f t="shared" ref="J51:M51" si="37">J56</f>
        <v>0</v>
      </c>
      <c r="K51" s="60">
        <f t="shared" si="37"/>
        <v>0</v>
      </c>
      <c r="L51" s="60">
        <f t="shared" si="37"/>
        <v>0</v>
      </c>
      <c r="M51" s="60">
        <f t="shared" si="37"/>
        <v>0</v>
      </c>
      <c r="N51" s="38">
        <f t="shared" ref="N51:O51" si="38">N56</f>
        <v>0</v>
      </c>
      <c r="O51" s="38">
        <f t="shared" si="38"/>
        <v>0</v>
      </c>
      <c r="P51" s="40"/>
      <c r="Q51" s="40"/>
      <c r="R51" s="40"/>
    </row>
    <row r="52" spans="1:20" ht="14.25">
      <c r="A52" s="87"/>
      <c r="B52" s="89"/>
      <c r="C52" s="38" t="s">
        <v>19</v>
      </c>
      <c r="D52" s="60"/>
      <c r="E52" s="60"/>
      <c r="F52" s="57"/>
      <c r="G52" s="57"/>
      <c r="H52" s="38"/>
      <c r="I52" s="38"/>
      <c r="J52" s="40"/>
      <c r="K52" s="40"/>
      <c r="L52" s="40"/>
      <c r="M52" s="40"/>
      <c r="N52" s="40"/>
      <c r="O52" s="40"/>
      <c r="P52" s="40"/>
      <c r="Q52" s="40"/>
      <c r="R52" s="40"/>
    </row>
    <row r="53" spans="1:20" ht="14.25">
      <c r="A53" s="87"/>
      <c r="B53" s="89"/>
      <c r="C53" s="38" t="s">
        <v>34</v>
      </c>
      <c r="D53" s="60"/>
      <c r="E53" s="60"/>
      <c r="F53" s="57"/>
      <c r="G53" s="57"/>
      <c r="H53" s="38"/>
      <c r="I53" s="38"/>
      <c r="J53" s="40"/>
      <c r="K53" s="40"/>
      <c r="L53" s="40"/>
      <c r="M53" s="40"/>
      <c r="N53" s="40"/>
      <c r="O53" s="40"/>
      <c r="P53" s="40"/>
      <c r="Q53" s="40"/>
      <c r="R53" s="40"/>
    </row>
    <row r="54" spans="1:20" ht="14.25">
      <c r="A54" s="87"/>
      <c r="B54" s="89"/>
      <c r="C54" s="38" t="s">
        <v>20</v>
      </c>
      <c r="D54" s="60"/>
      <c r="E54" s="60"/>
      <c r="F54" s="57"/>
      <c r="G54" s="57"/>
      <c r="H54" s="38"/>
      <c r="I54" s="38"/>
      <c r="J54" s="40"/>
      <c r="K54" s="40"/>
      <c r="L54" s="40"/>
      <c r="M54" s="40"/>
      <c r="N54" s="40"/>
      <c r="O54" s="40"/>
      <c r="P54" s="40"/>
      <c r="Q54" s="40"/>
      <c r="R54" s="40"/>
    </row>
    <row r="55" spans="1:20" ht="28.5">
      <c r="A55" s="87"/>
      <c r="B55" s="89"/>
      <c r="C55" s="38" t="s">
        <v>40</v>
      </c>
      <c r="D55" s="60"/>
      <c r="E55" s="60"/>
      <c r="F55" s="57"/>
      <c r="G55" s="57"/>
      <c r="H55" s="38"/>
      <c r="I55" s="38"/>
      <c r="J55" s="40"/>
      <c r="K55" s="40"/>
      <c r="L55" s="40"/>
      <c r="M55" s="40"/>
      <c r="N55" s="40"/>
      <c r="O55" s="40"/>
      <c r="P55" s="40"/>
      <c r="Q55" s="40"/>
      <c r="R55" s="40"/>
    </row>
    <row r="56" spans="1:20" ht="42.75">
      <c r="A56" s="87"/>
      <c r="B56" s="89"/>
      <c r="C56" s="38" t="s">
        <v>143</v>
      </c>
      <c r="D56" s="60">
        <v>17.7</v>
      </c>
      <c r="E56" s="60">
        <v>17.7</v>
      </c>
      <c r="F56" s="57">
        <v>16.2</v>
      </c>
      <c r="G56" s="57">
        <v>16.2</v>
      </c>
      <c r="H56" s="38">
        <v>0</v>
      </c>
      <c r="I56" s="38"/>
      <c r="J56" s="40"/>
      <c r="K56" s="40"/>
      <c r="L56" s="40"/>
      <c r="M56" s="40"/>
      <c r="N56" s="40"/>
      <c r="O56" s="40"/>
      <c r="P56" s="40"/>
      <c r="Q56" s="40"/>
      <c r="R56" s="40"/>
    </row>
    <row r="57" spans="1:20" ht="14.25">
      <c r="A57" s="88"/>
      <c r="B57" s="89"/>
      <c r="C57" s="38" t="s">
        <v>21</v>
      </c>
      <c r="D57" s="60"/>
      <c r="E57" s="60"/>
      <c r="F57" s="57"/>
      <c r="G57" s="57"/>
      <c r="H57" s="38"/>
      <c r="I57" s="38"/>
      <c r="J57" s="40"/>
      <c r="K57" s="40"/>
      <c r="L57" s="40"/>
      <c r="M57" s="40"/>
      <c r="N57" s="40"/>
      <c r="O57" s="40"/>
      <c r="P57" s="40"/>
      <c r="Q57" s="40"/>
      <c r="R57" s="40"/>
    </row>
    <row r="58" spans="1:20">
      <c r="F58" s="15"/>
      <c r="G58" s="15"/>
      <c r="H58" s="15"/>
      <c r="I58" s="15"/>
      <c r="J58" s="15"/>
      <c r="K58" s="15"/>
      <c r="L58" s="15"/>
      <c r="M58" s="15"/>
      <c r="N58" s="4"/>
      <c r="O58" s="4"/>
      <c r="P58" s="4"/>
      <c r="Q58" s="4"/>
      <c r="R58" s="4"/>
    </row>
    <row r="59" spans="1:20" ht="15.6" customHeight="1">
      <c r="A59" s="18"/>
      <c r="B59" s="18"/>
      <c r="C59" s="18"/>
      <c r="D59" s="18"/>
      <c r="E59" s="18"/>
      <c r="F59" s="18"/>
      <c r="G59" s="8"/>
      <c r="H59" s="8"/>
      <c r="I59" s="18"/>
      <c r="J59" s="18"/>
      <c r="K59" s="18"/>
      <c r="L59" s="18"/>
      <c r="M59" s="18"/>
      <c r="N59" s="90"/>
      <c r="O59" s="90"/>
      <c r="P59" s="90"/>
      <c r="Q59" s="90"/>
      <c r="R59" s="19"/>
      <c r="S59" s="18"/>
      <c r="T59" s="18"/>
    </row>
    <row r="60" spans="1:20" ht="13.15" customHeight="1">
      <c r="C60" s="29"/>
      <c r="D60" s="29"/>
      <c r="E60" s="29"/>
      <c r="F60" s="15"/>
      <c r="G60" s="15"/>
      <c r="H60" s="15"/>
      <c r="I60" s="15"/>
      <c r="J60" s="15"/>
      <c r="K60" s="15"/>
      <c r="L60" s="15"/>
      <c r="M60" s="15"/>
      <c r="N60" s="91"/>
      <c r="O60" s="91"/>
      <c r="P60" s="91"/>
      <c r="Q60" s="91"/>
      <c r="R60" s="4"/>
    </row>
    <row r="61" spans="1:20" s="3" customFormat="1" ht="49.5" customHeight="1">
      <c r="A61"/>
      <c r="B61"/>
      <c r="C61"/>
      <c r="D61"/>
      <c r="E61"/>
      <c r="F61" s="15"/>
      <c r="G61" s="15"/>
      <c r="H61" s="15"/>
      <c r="I61" s="15"/>
      <c r="J61" s="15"/>
      <c r="K61" s="15"/>
      <c r="L61" s="15"/>
      <c r="M61" s="15"/>
      <c r="N61" s="4"/>
      <c r="O61" s="4"/>
      <c r="P61" s="4"/>
      <c r="Q61" s="4"/>
      <c r="R61" s="4"/>
    </row>
    <row r="62" spans="1:20">
      <c r="F62" s="16"/>
      <c r="G62" s="16"/>
      <c r="H62" s="16"/>
      <c r="I62" s="16"/>
      <c r="J62" s="16"/>
      <c r="K62" s="16"/>
      <c r="L62" s="16"/>
      <c r="M62" s="16"/>
      <c r="N62" s="14"/>
      <c r="O62" s="14"/>
      <c r="P62" s="14"/>
      <c r="Q62" s="14"/>
      <c r="R62" s="14"/>
    </row>
    <row r="63" spans="1:20"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20"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6:18"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6:18"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6:18"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6:18">
      <c r="F68" s="4"/>
      <c r="G68" s="4"/>
      <c r="H68" s="4"/>
      <c r="I68" s="4"/>
      <c r="J68" s="4"/>
      <c r="K68" s="4"/>
      <c r="L68" s="4"/>
      <c r="M68" s="4"/>
    </row>
    <row r="70" spans="6:18"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</row>
    <row r="71" spans="6:18" ht="106.5" customHeight="1"/>
  </sheetData>
  <mergeCells count="31">
    <mergeCell ref="P1:R1"/>
    <mergeCell ref="P2:R2"/>
    <mergeCell ref="N7:O7"/>
    <mergeCell ref="R6:R8"/>
    <mergeCell ref="A4:R4"/>
    <mergeCell ref="A6:A8"/>
    <mergeCell ref="B6:B8"/>
    <mergeCell ref="C6:C8"/>
    <mergeCell ref="P6:Q7"/>
    <mergeCell ref="J7:K7"/>
    <mergeCell ref="L7:M7"/>
    <mergeCell ref="F6:G7"/>
    <mergeCell ref="H6:O6"/>
    <mergeCell ref="H7:I7"/>
    <mergeCell ref="D6:E7"/>
    <mergeCell ref="B23:B29"/>
    <mergeCell ref="B9:B15"/>
    <mergeCell ref="A9:A15"/>
    <mergeCell ref="B16:B22"/>
    <mergeCell ref="A16:A22"/>
    <mergeCell ref="A23:A29"/>
    <mergeCell ref="A30:A36"/>
    <mergeCell ref="B30:B36"/>
    <mergeCell ref="A37:A43"/>
    <mergeCell ref="B37:B43"/>
    <mergeCell ref="B44:B50"/>
    <mergeCell ref="A51:A57"/>
    <mergeCell ref="B51:B57"/>
    <mergeCell ref="N59:Q59"/>
    <mergeCell ref="N60:Q60"/>
    <mergeCell ref="A44:A50"/>
  </mergeCells>
  <phoneticPr fontId="1" type="noConversion"/>
  <pageMargins left="0.39370078740157483" right="0.19685039370078741" top="0.39370078740157483" bottom="0.35433070866141736" header="0.31496062992125984" footer="0.31496062992125984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view="pageBreakPreview" zoomScale="70" zoomScaleNormal="68" zoomScaleSheetLayoutView="70" workbookViewId="0">
      <selection activeCell="P10" sqref="P10"/>
    </sheetView>
  </sheetViews>
  <sheetFormatPr defaultRowHeight="12.75"/>
  <cols>
    <col min="1" max="1" width="5.85546875" style="7" customWidth="1"/>
    <col min="2" max="2" width="18.85546875" style="7" customWidth="1"/>
    <col min="3" max="3" width="10.7109375" style="7" customWidth="1"/>
    <col min="4" max="4" width="11.5703125" style="7" customWidth="1"/>
    <col min="5" max="5" width="12.5703125" style="7" customWidth="1"/>
    <col min="6" max="6" width="8.7109375" style="7" customWidth="1"/>
    <col min="7" max="7" width="9.140625" style="7"/>
    <col min="8" max="8" width="9.5703125" style="7" customWidth="1"/>
    <col min="9" max="9" width="9.140625" style="7"/>
    <col min="10" max="10" width="11.85546875" style="7" customWidth="1"/>
    <col min="11" max="15" width="9.140625" style="7"/>
    <col min="16" max="16" width="12" style="7" customWidth="1"/>
    <col min="17" max="16384" width="9.140625" style="7"/>
  </cols>
  <sheetData>
    <row r="1" spans="1:18" ht="18" customHeight="1">
      <c r="K1" s="97" t="s">
        <v>35</v>
      </c>
      <c r="L1" s="97"/>
      <c r="M1" s="97"/>
      <c r="N1" s="97"/>
      <c r="O1" s="102"/>
      <c r="P1" s="102"/>
    </row>
    <row r="2" spans="1:18" ht="81" customHeight="1">
      <c r="K2" s="98" t="s">
        <v>78</v>
      </c>
      <c r="L2" s="98"/>
      <c r="M2" s="98"/>
      <c r="N2" s="98"/>
      <c r="O2" s="98"/>
      <c r="P2" s="98"/>
    </row>
    <row r="3" spans="1:18" ht="18.75" customHeight="1">
      <c r="O3" s="11"/>
      <c r="P3" s="11"/>
    </row>
    <row r="4" spans="1:18" ht="39.75" customHeight="1">
      <c r="A4" s="103" t="s">
        <v>79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</row>
    <row r="5" spans="1:18" ht="18.600000000000001" customHeight="1">
      <c r="A5" s="104" t="s">
        <v>62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</row>
    <row r="6" spans="1:18" s="30" customFormat="1" ht="32.25" customHeight="1">
      <c r="F6" s="105" t="s">
        <v>70</v>
      </c>
      <c r="G6" s="106"/>
    </row>
    <row r="7" spans="1:18" ht="28.5" customHeight="1">
      <c r="Q7" s="7" t="s">
        <v>6</v>
      </c>
    </row>
    <row r="8" spans="1:18" customFormat="1" ht="45.75" customHeight="1">
      <c r="A8" s="100" t="s">
        <v>43</v>
      </c>
      <c r="B8" s="100" t="s">
        <v>44</v>
      </c>
      <c r="C8" s="100" t="s">
        <v>45</v>
      </c>
      <c r="D8" s="100" t="s">
        <v>71</v>
      </c>
      <c r="E8" s="100" t="s">
        <v>63</v>
      </c>
      <c r="F8" s="100" t="s">
        <v>64</v>
      </c>
      <c r="G8" s="109"/>
      <c r="H8" s="110" t="s">
        <v>46</v>
      </c>
      <c r="I8" s="111"/>
      <c r="J8" s="111"/>
      <c r="K8" s="111"/>
      <c r="L8" s="111"/>
      <c r="M8" s="111"/>
      <c r="N8" s="112"/>
      <c r="O8" s="116" t="s">
        <v>76</v>
      </c>
      <c r="P8" s="117"/>
      <c r="Q8" s="117"/>
      <c r="R8" s="112"/>
    </row>
    <row r="9" spans="1:18" customFormat="1" ht="61.9" customHeight="1">
      <c r="A9" s="100"/>
      <c r="B9" s="100"/>
      <c r="C9" s="100"/>
      <c r="D9" s="100"/>
      <c r="E9" s="100"/>
      <c r="F9" s="109"/>
      <c r="G9" s="109"/>
      <c r="H9" s="113"/>
      <c r="I9" s="114"/>
      <c r="J9" s="114"/>
      <c r="K9" s="114"/>
      <c r="L9" s="114"/>
      <c r="M9" s="114"/>
      <c r="N9" s="115"/>
      <c r="O9" s="118"/>
      <c r="P9" s="119"/>
      <c r="Q9" s="119"/>
      <c r="R9" s="115"/>
    </row>
    <row r="10" spans="1:18" customFormat="1" ht="88.9" customHeight="1">
      <c r="A10" s="101"/>
      <c r="B10" s="101"/>
      <c r="C10" s="101"/>
      <c r="D10" s="101"/>
      <c r="E10" s="101"/>
      <c r="F10" s="23" t="s">
        <v>47</v>
      </c>
      <c r="G10" s="22" t="s">
        <v>48</v>
      </c>
      <c r="H10" s="23" t="s">
        <v>49</v>
      </c>
      <c r="I10" s="23" t="s">
        <v>65</v>
      </c>
      <c r="J10" s="33" t="s">
        <v>80</v>
      </c>
      <c r="K10" s="34" t="s">
        <v>75</v>
      </c>
      <c r="L10" s="34" t="s">
        <v>50</v>
      </c>
      <c r="M10" s="34" t="s">
        <v>66</v>
      </c>
      <c r="N10" s="34" t="s">
        <v>51</v>
      </c>
      <c r="O10" s="34" t="s">
        <v>52</v>
      </c>
      <c r="P10" s="34" t="s">
        <v>81</v>
      </c>
      <c r="Q10" s="34" t="s">
        <v>75</v>
      </c>
      <c r="R10" s="34" t="s">
        <v>66</v>
      </c>
    </row>
    <row r="11" spans="1:18" ht="15" customHeight="1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>
        <v>7</v>
      </c>
      <c r="G11" s="24">
        <v>8</v>
      </c>
      <c r="H11" s="24">
        <v>9</v>
      </c>
      <c r="I11" s="24">
        <v>10</v>
      </c>
      <c r="J11" s="24">
        <v>11</v>
      </c>
      <c r="K11" s="24">
        <v>12</v>
      </c>
      <c r="L11" s="24">
        <v>13</v>
      </c>
      <c r="M11" s="24">
        <v>14</v>
      </c>
      <c r="N11" s="24">
        <v>15</v>
      </c>
      <c r="O11" s="24">
        <v>16</v>
      </c>
      <c r="P11" s="24">
        <v>17</v>
      </c>
      <c r="Q11" s="24">
        <v>18</v>
      </c>
      <c r="R11" s="24">
        <v>19</v>
      </c>
    </row>
    <row r="12" spans="1:18" ht="19.5" customHeight="1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32"/>
      <c r="O12" s="25"/>
      <c r="P12" s="25"/>
      <c r="Q12" s="25"/>
      <c r="R12" s="25"/>
    </row>
    <row r="13" spans="1:18" ht="18.75" customHeight="1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32"/>
      <c r="O13" s="25"/>
      <c r="P13" s="25"/>
      <c r="Q13" s="25"/>
      <c r="R13" s="25"/>
    </row>
    <row r="14" spans="1:18" ht="18.75" customHeight="1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32"/>
      <c r="O14" s="25"/>
      <c r="P14" s="25"/>
      <c r="Q14" s="25"/>
      <c r="R14" s="25"/>
    </row>
    <row r="15" spans="1:18" ht="19.5" customHeight="1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32"/>
      <c r="O15" s="25"/>
      <c r="P15" s="25"/>
      <c r="Q15" s="25"/>
      <c r="R15" s="25"/>
    </row>
    <row r="16" spans="1:18" ht="18.75" customHeight="1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32"/>
      <c r="O16" s="25"/>
      <c r="P16" s="25"/>
      <c r="Q16" s="25"/>
      <c r="R16" s="25"/>
    </row>
    <row r="17" spans="1:18" ht="19.5" customHeight="1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32"/>
      <c r="O17" s="25"/>
      <c r="P17" s="25"/>
      <c r="Q17" s="25"/>
      <c r="R17" s="25"/>
    </row>
    <row r="18" spans="1:18" ht="20.25" customHeight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32"/>
      <c r="O18" s="25"/>
      <c r="P18" s="25"/>
      <c r="Q18" s="25"/>
      <c r="R18" s="25"/>
    </row>
    <row r="19" spans="1:18" ht="19.5" customHeight="1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32"/>
      <c r="O19" s="25"/>
      <c r="P19" s="25"/>
      <c r="Q19" s="25"/>
      <c r="R19" s="25"/>
    </row>
    <row r="20" spans="1:18" ht="39.75" customHeight="1">
      <c r="A20" s="25"/>
      <c r="B20" s="31" t="s">
        <v>16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32"/>
      <c r="O20" s="25"/>
      <c r="P20" s="25"/>
      <c r="Q20" s="25"/>
      <c r="R20" s="25"/>
    </row>
    <row r="21" spans="1:18" ht="18.600000000000001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</row>
    <row r="22" spans="1:18" ht="15">
      <c r="A22" s="99" t="s">
        <v>8</v>
      </c>
      <c r="B22" s="99"/>
      <c r="C22" s="28"/>
      <c r="D22" s="28"/>
      <c r="G22" s="99" t="s">
        <v>59</v>
      </c>
      <c r="H22" s="99"/>
      <c r="I22" s="28"/>
      <c r="J22" s="28"/>
      <c r="K22" s="28"/>
      <c r="L22" s="28"/>
      <c r="M22" s="28"/>
      <c r="N22" s="28"/>
      <c r="O22" s="99" t="s">
        <v>67</v>
      </c>
      <c r="P22" s="99"/>
    </row>
    <row r="23" spans="1:18" s="8" customFormat="1" ht="15.75">
      <c r="A23" s="28"/>
      <c r="B23" s="18"/>
      <c r="C23" s="18"/>
      <c r="D23" s="18"/>
      <c r="G23" s="107" t="s">
        <v>57</v>
      </c>
      <c r="H23" s="108"/>
      <c r="I23" s="18"/>
      <c r="J23" s="18"/>
      <c r="K23" s="18"/>
      <c r="L23" s="18"/>
      <c r="M23" s="18"/>
      <c r="O23" s="107" t="s">
        <v>58</v>
      </c>
      <c r="P23" s="108"/>
    </row>
  </sheetData>
  <mergeCells count="19">
    <mergeCell ref="G23:H23"/>
    <mergeCell ref="O22:P22"/>
    <mergeCell ref="O23:P23"/>
    <mergeCell ref="D8:D10"/>
    <mergeCell ref="E8:E10"/>
    <mergeCell ref="F8:G9"/>
    <mergeCell ref="H8:N9"/>
    <mergeCell ref="O8:R9"/>
    <mergeCell ref="K1:N1"/>
    <mergeCell ref="K2:P2"/>
    <mergeCell ref="G22:H22"/>
    <mergeCell ref="A8:A10"/>
    <mergeCell ref="B8:B10"/>
    <mergeCell ref="C8:C10"/>
    <mergeCell ref="A22:B22"/>
    <mergeCell ref="O1:P1"/>
    <mergeCell ref="A4:P4"/>
    <mergeCell ref="A5:P5"/>
    <mergeCell ref="F6:G6"/>
  </mergeCells>
  <phoneticPr fontId="1" type="noConversion"/>
  <pageMargins left="0.78740157480314965" right="0.78740157480314965" top="0.78740157480314965" bottom="0.59055118110236227" header="0.51181102362204722" footer="0.51181102362204722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7 показатели </vt:lpstr>
      <vt:lpstr>8 средства по кодам</vt:lpstr>
      <vt:lpstr>9 средства бюджет</vt:lpstr>
      <vt:lpstr>10 КАИП</vt:lpstr>
      <vt:lpstr>'10 КАИП'!Область_печати</vt:lpstr>
      <vt:lpstr>'7 показатели '!Область_печати</vt:lpstr>
      <vt:lpstr>'9 средства бюджет'!Область_печати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2022-04-06T07:52:21Z</cp:lastPrinted>
  <dcterms:created xsi:type="dcterms:W3CDTF">2007-07-17T01:27:34Z</dcterms:created>
  <dcterms:modified xsi:type="dcterms:W3CDTF">2022-04-06T07:53:00Z</dcterms:modified>
</cp:coreProperties>
</file>